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mwelt.bayern.de\lgl\Daten\GP\GP1\Verfahren\GBE-Sozmed\GBE\Projekte_Berichte_Konzepte\Indikatorensatz\C_Indikatorensatz\Tabellen\them10\10.19 Versichertenstruktur in der Gesetzlichen Krankenversicherung nach Kassenarten\"/>
    </mc:Choice>
  </mc:AlternateContent>
  <bookViews>
    <workbookView xWindow="3936" yWindow="12" windowWidth="13260" windowHeight="9432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F8" i="14" l="1"/>
  <c r="H7" i="14"/>
  <c r="H13" i="14"/>
  <c r="H12" i="14"/>
  <c r="H11" i="14"/>
  <c r="H10" i="14"/>
  <c r="H8" i="14"/>
</calcChain>
</file>

<file path=xl/sharedStrings.xml><?xml version="1.0" encoding="utf-8"?>
<sst xmlns="http://schemas.openxmlformats.org/spreadsheetml/2006/main" count="311" uniqueCount="40">
  <si>
    <t>AOK</t>
  </si>
  <si>
    <t>BKK</t>
  </si>
  <si>
    <t>IKK</t>
  </si>
  <si>
    <t>Datenquelle/Copyright:</t>
  </si>
  <si>
    <t>Mitglieder</t>
  </si>
  <si>
    <t>Kassenarten</t>
  </si>
  <si>
    <t>Insgesamt
(Mitglieder und Familienangehörige)</t>
  </si>
  <si>
    <t xml:space="preserve">  davon:</t>
  </si>
  <si>
    <t xml:space="preserve">  Pflichtmitglieder</t>
  </si>
  <si>
    <t xml:space="preserve">  Freiw. Mitglieder </t>
  </si>
  <si>
    <t xml:space="preserve">  Rentner</t>
  </si>
  <si>
    <t>Bundesministerium für Gesundheit</t>
  </si>
  <si>
    <t>KBS</t>
  </si>
  <si>
    <t>EK*</t>
  </si>
  <si>
    <t>* Arbeiter und Angestellte zusammen</t>
  </si>
  <si>
    <t>Familienangehörige</t>
  </si>
  <si>
    <t>Versichertenstruktur*</t>
  </si>
  <si>
    <t>KM 6-Statistik: Mitgliederstruktur (08/2017)</t>
  </si>
  <si>
    <t>Stand: Februar 2019</t>
  </si>
  <si>
    <t>Indikator (L)
10.19</t>
  </si>
  <si>
    <t>Versichertenstruktur in der Gesetzlichen Krankenversicherung nach Kassenarten, Bayern</t>
  </si>
  <si>
    <t>Stand: März 2017</t>
  </si>
  <si>
    <t>KM 6-Statistik: Mitgliederstruktur (08/2015)</t>
  </si>
  <si>
    <t>KM 6-Statistik: Mitgliederstruktur</t>
  </si>
  <si>
    <t>Stand: August 2015</t>
  </si>
  <si>
    <t>LKK</t>
  </si>
  <si>
    <t>Stand: Oktober 2014</t>
  </si>
  <si>
    <t>Stand: 16. März 2012</t>
  </si>
  <si>
    <t>Stand: März 2011</t>
  </si>
  <si>
    <t>Stand: April 2010</t>
  </si>
  <si>
    <t>Stand: Juli 2008</t>
  </si>
  <si>
    <t>SeeKK</t>
  </si>
  <si>
    <t>EKArb</t>
  </si>
  <si>
    <t>EKAng</t>
  </si>
  <si>
    <t>Stand: Juli 2007</t>
  </si>
  <si>
    <t>Stand: Juli 2006</t>
  </si>
  <si>
    <t>Stand: Juli 2005</t>
  </si>
  <si>
    <t>BuKn</t>
  </si>
  <si>
    <t>Versichertenstruktur</t>
  </si>
  <si>
    <t>Stand: Juli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</si>
</sst>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\ ###\ ##0&quot; &quot;"/>
    <numFmt numFmtId="166" formatCode="#\ ###\ ##0&quot;&quot;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164" fontId="1" fillId="0" borderId="0"/>
    <xf numFmtId="0" fontId="1" fillId="0" borderId="0"/>
  </cellStyleXfs>
  <cellXfs count="67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1" xfId="0" applyFont="1" applyBorder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4" fillId="0" borderId="0" xfId="0" applyFont="1"/>
    <xf numFmtId="164" fontId="1" fillId="0" borderId="2" xfId="0" applyFont="1" applyBorder="1" applyAlignment="1">
      <alignment horizontal="left"/>
    </xf>
    <xf numFmtId="0" fontId="2" fillId="0" borderId="0" xfId="0" applyNumberFormat="1" applyFont="1"/>
    <xf numFmtId="49" fontId="5" fillId="0" borderId="0" xfId="0" applyNumberFormat="1" applyFont="1"/>
    <xf numFmtId="164" fontId="1" fillId="0" borderId="0" xfId="0" applyFont="1" applyBorder="1"/>
    <xf numFmtId="164" fontId="7" fillId="0" borderId="1" xfId="0" applyFont="1" applyBorder="1" applyAlignment="1"/>
    <xf numFmtId="164" fontId="7" fillId="0" borderId="2" xfId="0" applyFont="1" applyBorder="1" applyAlignment="1">
      <alignment horizontal="left"/>
    </xf>
    <xf numFmtId="164" fontId="6" fillId="0" borderId="0" xfId="0" applyFont="1"/>
    <xf numFmtId="164" fontId="8" fillId="0" borderId="0" xfId="1" applyFont="1"/>
    <xf numFmtId="164" fontId="1" fillId="0" borderId="0" xfId="1" applyFont="1"/>
    <xf numFmtId="165" fontId="0" fillId="0" borderId="0" xfId="0" applyNumberFormat="1"/>
    <xf numFmtId="164" fontId="9" fillId="0" borderId="3" xfId="0" applyFont="1" applyBorder="1" applyAlignment="1">
      <alignment horizontal="center" vertical="center"/>
    </xf>
    <xf numFmtId="164" fontId="3" fillId="0" borderId="2" xfId="0" quotePrefix="1" applyFont="1" applyBorder="1" applyAlignment="1">
      <alignment horizontal="left" wrapText="1"/>
    </xf>
    <xf numFmtId="3" fontId="9" fillId="0" borderId="0" xfId="0" applyNumberFormat="1" applyFont="1" applyFill="1"/>
    <xf numFmtId="165" fontId="10" fillId="0" borderId="0" xfId="0" applyNumberFormat="1" applyFont="1" applyFill="1"/>
    <xf numFmtId="164" fontId="9" fillId="0" borderId="4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/>
    <xf numFmtId="164" fontId="2" fillId="0" borderId="0" xfId="0" applyFont="1" applyBorder="1" applyAlignment="1">
      <alignment horizontal="center" vertical="center"/>
    </xf>
    <xf numFmtId="164" fontId="7" fillId="0" borderId="0" xfId="0" applyFont="1" applyBorder="1" applyAlignment="1"/>
    <xf numFmtId="164" fontId="8" fillId="0" borderId="0" xfId="0" applyFont="1"/>
    <xf numFmtId="164" fontId="1" fillId="0" borderId="5" xfId="0" applyFont="1" applyBorder="1" applyAlignment="1">
      <alignment horizontal="left" wrapText="1"/>
    </xf>
    <xf numFmtId="164" fontId="1" fillId="0" borderId="0" xfId="0" applyFont="1" applyFill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164" fontId="9" fillId="0" borderId="3" xfId="0" applyFont="1" applyBorder="1" applyAlignment="1">
      <alignment horizontal="center" vertical="center" wrapText="1"/>
    </xf>
    <xf numFmtId="164" fontId="6" fillId="0" borderId="0" xfId="1" applyFont="1"/>
    <xf numFmtId="3" fontId="12" fillId="0" borderId="0" xfId="2" applyNumberFormat="1" applyFont="1"/>
    <xf numFmtId="3" fontId="13" fillId="0" borderId="0" xfId="2" applyNumberFormat="1" applyFont="1"/>
    <xf numFmtId="164" fontId="3" fillId="0" borderId="0" xfId="0" applyFont="1" applyAlignment="1">
      <alignment horizontal="center" vertical="center"/>
    </xf>
    <xf numFmtId="164" fontId="3" fillId="2" borderId="0" xfId="0" applyFont="1" applyFill="1" applyAlignment="1">
      <alignment horizontal="center" vertical="center" wrapText="1"/>
    </xf>
    <xf numFmtId="164" fontId="11" fillId="0" borderId="7" xfId="0" applyFont="1" applyBorder="1" applyAlignment="1" applyProtection="1">
      <alignment horizontal="center" vertical="center" wrapText="1"/>
      <protection locked="0"/>
    </xf>
    <xf numFmtId="164" fontId="0" fillId="0" borderId="5" xfId="0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3" fontId="1" fillId="0" borderId="6" xfId="0" applyNumberFormat="1" applyFont="1" applyBorder="1"/>
    <xf numFmtId="164" fontId="14" fillId="0" borderId="0" xfId="0" applyFont="1" applyFill="1"/>
    <xf numFmtId="3" fontId="9" fillId="0" borderId="1" xfId="0" applyNumberFormat="1" applyFont="1" applyFill="1" applyBorder="1"/>
    <xf numFmtId="164" fontId="14" fillId="0" borderId="0" xfId="0" applyFont="1"/>
    <xf numFmtId="164" fontId="15" fillId="0" borderId="8" xfId="0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3" fontId="9" fillId="0" borderId="6" xfId="0" applyNumberFormat="1" applyFont="1" applyFill="1" applyBorder="1"/>
    <xf numFmtId="3" fontId="9" fillId="0" borderId="0" xfId="0" applyNumberFormat="1" applyFont="1"/>
    <xf numFmtId="3" fontId="9" fillId="0" borderId="0" xfId="0" applyNumberFormat="1" applyFont="1" applyBorder="1"/>
    <xf numFmtId="166" fontId="9" fillId="0" borderId="0" xfId="0" applyNumberFormat="1" applyFont="1" applyBorder="1" applyAlignment="1"/>
    <xf numFmtId="164" fontId="2" fillId="0" borderId="7" xfId="0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/>
    <xf numFmtId="3" fontId="9" fillId="0" borderId="1" xfId="0" applyNumberFormat="1" applyFont="1" applyBorder="1"/>
    <xf numFmtId="164" fontId="9" fillId="0" borderId="0" xfId="0" applyFont="1" applyFill="1" applyBorder="1" applyAlignment="1">
      <alignment horizontal="center" vertical="center"/>
    </xf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Alignment="1"/>
    <xf numFmtId="3" fontId="1" fillId="0" borderId="6" xfId="0" applyNumberFormat="1" applyFont="1" applyBorder="1" applyAlignment="1"/>
    <xf numFmtId="3" fontId="1" fillId="0" borderId="1" xfId="0" applyNumberFormat="1" applyFont="1" applyBorder="1" applyAlignment="1"/>
    <xf numFmtId="164" fontId="2" fillId="0" borderId="2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 2" xfId="2"/>
    <cellStyle name="Standard_10_05_9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6"/>
  <sheetViews>
    <sheetView tabSelected="1" workbookViewId="0">
      <selection activeCell="E6" sqref="E6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2017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31">
        <v>4461205</v>
      </c>
      <c r="C7" s="31">
        <v>2375089</v>
      </c>
      <c r="D7" s="31">
        <v>265865</v>
      </c>
      <c r="E7" s="31">
        <v>209811</v>
      </c>
      <c r="F7" s="31">
        <v>54947</v>
      </c>
      <c r="G7" s="29">
        <v>3634949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31">
        <v>3487883</v>
      </c>
      <c r="C8" s="31">
        <v>1748882</v>
      </c>
      <c r="D8" s="31">
        <v>206373</v>
      </c>
      <c r="E8" s="31">
        <v>160514</v>
      </c>
      <c r="F8" s="31">
        <v>47192</v>
      </c>
      <c r="G8" s="29">
        <v>2834182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28"/>
      <c r="C9" s="28"/>
      <c r="D9" s="28"/>
      <c r="E9" s="28"/>
      <c r="F9" s="28"/>
      <c r="G9" s="28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31">
        <v>2162614</v>
      </c>
      <c r="C10" s="31">
        <v>1120322</v>
      </c>
      <c r="D10" s="31">
        <v>127183</v>
      </c>
      <c r="E10" s="31">
        <v>52711</v>
      </c>
      <c r="F10" s="31">
        <v>17010</v>
      </c>
      <c r="G10" s="29">
        <v>1593673</v>
      </c>
      <c r="H10" s="19"/>
      <c r="I10" s="20"/>
      <c r="K10" s="16"/>
    </row>
    <row r="11" spans="1:11" ht="20.100000000000001" customHeight="1" x14ac:dyDescent="0.25">
      <c r="A11" s="7" t="s">
        <v>9</v>
      </c>
      <c r="B11" s="31">
        <v>295426</v>
      </c>
      <c r="C11" s="31">
        <v>294244</v>
      </c>
      <c r="D11" s="31">
        <v>25077</v>
      </c>
      <c r="E11" s="31">
        <v>8484</v>
      </c>
      <c r="F11" s="31">
        <v>3519</v>
      </c>
      <c r="G11" s="29">
        <v>458626</v>
      </c>
      <c r="H11" s="19"/>
      <c r="I11" s="20"/>
      <c r="K11" s="16"/>
    </row>
    <row r="12" spans="1:11" ht="20.100000000000001" customHeight="1" x14ac:dyDescent="0.25">
      <c r="A12" s="7" t="s">
        <v>10</v>
      </c>
      <c r="B12" s="31">
        <v>1029843</v>
      </c>
      <c r="C12" s="31">
        <v>334316</v>
      </c>
      <c r="D12" s="31">
        <v>54113</v>
      </c>
      <c r="E12" s="31">
        <v>99319</v>
      </c>
      <c r="F12" s="31">
        <v>26663</v>
      </c>
      <c r="G12" s="29">
        <v>781883</v>
      </c>
      <c r="H12" s="19"/>
      <c r="I12" s="20"/>
      <c r="K12" s="16"/>
    </row>
    <row r="13" spans="1:11" ht="19.5" customHeight="1" x14ac:dyDescent="0.25">
      <c r="A13" s="27" t="s">
        <v>15</v>
      </c>
      <c r="B13" s="32">
        <v>973322</v>
      </c>
      <c r="C13" s="33">
        <v>626207</v>
      </c>
      <c r="D13" s="33">
        <v>59492</v>
      </c>
      <c r="E13" s="33">
        <v>49297</v>
      </c>
      <c r="F13" s="33">
        <v>7755</v>
      </c>
      <c r="G13" s="30">
        <v>800767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17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18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A5:A6"/>
    <mergeCell ref="B5:G5"/>
    <mergeCell ref="B3:F3"/>
  </mergeCells>
  <phoneticPr fontId="8" type="noConversion"/>
  <pageMargins left="0.78740157480314965" right="0.78740157480314965" top="0.98425196850393704" bottom="0.78740157480314965" header="0.51181102362204722" footer="0.51181102362204722"/>
  <pageSetup paperSize="9" scale="1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G9" sqref="G9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2008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19">
        <v>4129772</v>
      </c>
      <c r="C7" s="19">
        <v>2588197</v>
      </c>
      <c r="D7" s="19">
        <v>358605</v>
      </c>
      <c r="E7" s="19">
        <v>274506</v>
      </c>
      <c r="F7" s="19">
        <v>57841</v>
      </c>
      <c r="G7" s="19">
        <v>3006472</v>
      </c>
      <c r="H7" s="19"/>
      <c r="I7" s="19"/>
      <c r="J7" s="16"/>
      <c r="K7" s="16"/>
    </row>
    <row r="8" spans="1:11" ht="25.5" customHeight="1" x14ac:dyDescent="0.25">
      <c r="A8" s="12" t="s">
        <v>4</v>
      </c>
      <c r="B8" s="19">
        <v>3034335</v>
      </c>
      <c r="C8" s="19">
        <v>1788146</v>
      </c>
      <c r="D8" s="19">
        <v>266402</v>
      </c>
      <c r="E8" s="19">
        <v>188930</v>
      </c>
      <c r="F8" s="19">
        <v>49998</v>
      </c>
      <c r="G8" s="19">
        <v>2190577</v>
      </c>
      <c r="H8" s="19"/>
      <c r="I8" s="19"/>
      <c r="J8" s="16"/>
      <c r="K8" s="16"/>
    </row>
    <row r="9" spans="1:11" ht="15" customHeight="1" x14ac:dyDescent="0.25">
      <c r="A9" s="12" t="s">
        <v>7</v>
      </c>
      <c r="B9" s="19"/>
      <c r="C9" s="19"/>
      <c r="D9" s="19"/>
      <c r="E9" s="19"/>
      <c r="F9" s="19"/>
      <c r="G9" s="19"/>
      <c r="H9" s="19"/>
      <c r="I9" s="19"/>
      <c r="J9" s="16"/>
      <c r="K9" s="16"/>
    </row>
    <row r="10" spans="1:11" ht="20.100000000000001" customHeight="1" x14ac:dyDescent="0.25">
      <c r="A10" s="7" t="s">
        <v>8</v>
      </c>
      <c r="B10" s="19">
        <v>1735394</v>
      </c>
      <c r="C10" s="19">
        <v>1227111</v>
      </c>
      <c r="D10" s="19">
        <v>183912</v>
      </c>
      <c r="E10" s="19">
        <v>63462</v>
      </c>
      <c r="F10" s="19">
        <v>11770</v>
      </c>
      <c r="G10" s="19">
        <v>1217935</v>
      </c>
      <c r="H10" s="19"/>
      <c r="I10" s="19"/>
      <c r="K10" s="16"/>
    </row>
    <row r="11" spans="1:11" ht="20.100000000000001" customHeight="1" x14ac:dyDescent="0.25">
      <c r="A11" s="7" t="s">
        <v>9</v>
      </c>
      <c r="B11" s="19">
        <v>194246</v>
      </c>
      <c r="C11" s="19">
        <v>208617</v>
      </c>
      <c r="D11" s="19">
        <v>27471</v>
      </c>
      <c r="E11" s="19">
        <v>9237</v>
      </c>
      <c r="F11" s="19">
        <v>2400</v>
      </c>
      <c r="G11" s="19">
        <v>325485</v>
      </c>
      <c r="H11" s="19"/>
      <c r="I11" s="19"/>
      <c r="K11" s="16"/>
    </row>
    <row r="12" spans="1:11" ht="20.100000000000001" customHeight="1" x14ac:dyDescent="0.25">
      <c r="A12" s="7" t="s">
        <v>10</v>
      </c>
      <c r="B12" s="19">
        <v>1104695</v>
      </c>
      <c r="C12" s="19">
        <v>352418</v>
      </c>
      <c r="D12" s="19">
        <v>55019</v>
      </c>
      <c r="E12" s="19">
        <v>116231</v>
      </c>
      <c r="F12" s="19">
        <v>35828</v>
      </c>
      <c r="G12" s="19">
        <v>647157</v>
      </c>
      <c r="H12" s="19"/>
      <c r="I12" s="19"/>
      <c r="K12" s="16"/>
    </row>
    <row r="13" spans="1:11" ht="19.5" customHeight="1" x14ac:dyDescent="0.25">
      <c r="A13" s="27" t="s">
        <v>15</v>
      </c>
      <c r="B13" s="53">
        <v>1095437</v>
      </c>
      <c r="C13" s="47">
        <v>800051</v>
      </c>
      <c r="D13" s="47">
        <v>92203</v>
      </c>
      <c r="E13" s="47">
        <v>85576</v>
      </c>
      <c r="F13" s="47">
        <v>7843</v>
      </c>
      <c r="G13" s="47">
        <v>815895</v>
      </c>
      <c r="H13" s="19"/>
      <c r="I13" s="19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30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B13" sqref="B13:I13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44"/>
      <c r="H3" s="44"/>
      <c r="I3" s="38">
        <v>2007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57" t="s">
        <v>38</v>
      </c>
      <c r="B5" s="49" t="s">
        <v>5</v>
      </c>
      <c r="C5" s="50"/>
      <c r="D5" s="50"/>
      <c r="E5" s="50"/>
      <c r="F5" s="50"/>
      <c r="G5" s="50"/>
      <c r="H5" s="50"/>
      <c r="I5" s="50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17" t="s">
        <v>25</v>
      </c>
      <c r="F6" s="51" t="s">
        <v>31</v>
      </c>
      <c r="G6" s="17" t="s">
        <v>12</v>
      </c>
      <c r="H6" s="17" t="s">
        <v>32</v>
      </c>
      <c r="I6" s="52" t="s">
        <v>33</v>
      </c>
    </row>
    <row r="7" spans="1:11" ht="38.25" customHeight="1" x14ac:dyDescent="0.25">
      <c r="A7" s="18" t="s">
        <v>6</v>
      </c>
      <c r="B7" s="19">
        <v>4176482</v>
      </c>
      <c r="C7" s="19">
        <v>2567095</v>
      </c>
      <c r="D7" s="19">
        <v>296285</v>
      </c>
      <c r="E7" s="19">
        <v>283536</v>
      </c>
      <c r="F7" s="19">
        <v>1398</v>
      </c>
      <c r="G7" s="19">
        <v>49835</v>
      </c>
      <c r="H7" s="19">
        <v>274954</v>
      </c>
      <c r="I7" s="19">
        <v>2746012</v>
      </c>
      <c r="J7" s="16"/>
      <c r="K7" s="16"/>
    </row>
    <row r="8" spans="1:11" ht="25.5" customHeight="1" x14ac:dyDescent="0.25">
      <c r="A8" s="12" t="s">
        <v>4</v>
      </c>
      <c r="B8" s="19">
        <v>3039717</v>
      </c>
      <c r="C8" s="19">
        <v>1761221</v>
      </c>
      <c r="D8" s="19">
        <v>217900</v>
      </c>
      <c r="E8" s="19">
        <v>191725</v>
      </c>
      <c r="F8" s="19">
        <v>1109</v>
      </c>
      <c r="G8" s="19">
        <v>43979</v>
      </c>
      <c r="H8" s="19">
        <v>191646</v>
      </c>
      <c r="I8" s="19">
        <v>1988625</v>
      </c>
      <c r="J8" s="16"/>
      <c r="K8" s="16"/>
    </row>
    <row r="9" spans="1:11" ht="15" customHeight="1" x14ac:dyDescent="0.25">
      <c r="A9" s="12" t="s">
        <v>7</v>
      </c>
      <c r="B9" s="19"/>
      <c r="C9" s="19"/>
      <c r="D9" s="19"/>
      <c r="E9" s="19"/>
      <c r="F9" s="19"/>
      <c r="G9" s="19"/>
      <c r="H9" s="19"/>
      <c r="I9" s="19"/>
      <c r="J9" s="16"/>
      <c r="K9" s="16"/>
    </row>
    <row r="10" spans="1:11" ht="20.100000000000001" customHeight="1" x14ac:dyDescent="0.25">
      <c r="A10" s="7" t="s">
        <v>8</v>
      </c>
      <c r="B10" s="19">
        <v>1726895</v>
      </c>
      <c r="C10" s="19">
        <v>1206961</v>
      </c>
      <c r="D10" s="19">
        <v>140847</v>
      </c>
      <c r="E10" s="19">
        <v>65085</v>
      </c>
      <c r="F10" s="19">
        <v>475</v>
      </c>
      <c r="G10" s="19">
        <v>6906</v>
      </c>
      <c r="H10" s="19">
        <v>132237</v>
      </c>
      <c r="I10" s="19">
        <v>1071790</v>
      </c>
      <c r="K10" s="16"/>
    </row>
    <row r="11" spans="1:11" ht="20.100000000000001" customHeight="1" x14ac:dyDescent="0.25">
      <c r="A11" s="7" t="s">
        <v>9</v>
      </c>
      <c r="B11" s="19">
        <v>197147</v>
      </c>
      <c r="C11" s="19">
        <v>209343</v>
      </c>
      <c r="D11" s="19">
        <v>23049</v>
      </c>
      <c r="E11" s="19">
        <v>9276</v>
      </c>
      <c r="F11" s="19">
        <v>180</v>
      </c>
      <c r="G11" s="19">
        <v>1192</v>
      </c>
      <c r="H11" s="19">
        <v>20800</v>
      </c>
      <c r="I11" s="19">
        <v>317759</v>
      </c>
      <c r="K11" s="16"/>
    </row>
    <row r="12" spans="1:11" ht="20.100000000000001" customHeight="1" x14ac:dyDescent="0.25">
      <c r="A12" s="7" t="s">
        <v>10</v>
      </c>
      <c r="B12" s="19">
        <v>1115675</v>
      </c>
      <c r="C12" s="19">
        <v>344917</v>
      </c>
      <c r="D12" s="19">
        <v>54004</v>
      </c>
      <c r="E12" s="19">
        <v>117364</v>
      </c>
      <c r="F12" s="19">
        <v>454</v>
      </c>
      <c r="G12" s="19">
        <v>35881</v>
      </c>
      <c r="H12" s="19">
        <v>38609</v>
      </c>
      <c r="I12" s="19">
        <v>599076</v>
      </c>
      <c r="K12" s="16"/>
    </row>
    <row r="13" spans="1:11" ht="19.5" customHeight="1" x14ac:dyDescent="0.25">
      <c r="A13" s="27" t="s">
        <v>15</v>
      </c>
      <c r="B13" s="53">
        <v>1136765</v>
      </c>
      <c r="C13" s="47">
        <v>805874</v>
      </c>
      <c r="D13" s="47">
        <v>78385</v>
      </c>
      <c r="E13" s="47">
        <v>91811</v>
      </c>
      <c r="F13" s="47">
        <v>289</v>
      </c>
      <c r="G13" s="47">
        <v>5856</v>
      </c>
      <c r="H13" s="47">
        <v>83308</v>
      </c>
      <c r="I13" s="47">
        <v>757387</v>
      </c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/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34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A5:A6"/>
    <mergeCell ref="B5:I5"/>
    <mergeCell ref="B3:H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B3" sqref="B3:H3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44"/>
      <c r="H3" s="44"/>
      <c r="I3" s="38">
        <v>2006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57" t="s">
        <v>38</v>
      </c>
      <c r="B5" s="49" t="s">
        <v>5</v>
      </c>
      <c r="C5" s="50"/>
      <c r="D5" s="50"/>
      <c r="E5" s="50"/>
      <c r="F5" s="50"/>
      <c r="G5" s="50"/>
      <c r="H5" s="50"/>
      <c r="I5" s="50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17" t="s">
        <v>25</v>
      </c>
      <c r="F6" s="51" t="s">
        <v>31</v>
      </c>
      <c r="G6" s="17" t="s">
        <v>12</v>
      </c>
      <c r="H6" s="17" t="s">
        <v>32</v>
      </c>
      <c r="I6" s="52" t="s">
        <v>33</v>
      </c>
    </row>
    <row r="7" spans="1:11" ht="38.25" customHeight="1" x14ac:dyDescent="0.25">
      <c r="A7" s="18" t="s">
        <v>6</v>
      </c>
      <c r="B7" s="19">
        <v>4229540</v>
      </c>
      <c r="C7" s="19">
        <v>2569505</v>
      </c>
      <c r="D7" s="19">
        <v>241704</v>
      </c>
      <c r="E7" s="19">
        <v>289680</v>
      </c>
      <c r="F7" s="19">
        <v>1418</v>
      </c>
      <c r="G7" s="19">
        <v>49297</v>
      </c>
      <c r="H7" s="19">
        <v>264454</v>
      </c>
      <c r="I7" s="19">
        <v>2741609</v>
      </c>
      <c r="J7" s="16"/>
      <c r="K7" s="16"/>
    </row>
    <row r="8" spans="1:11" ht="25.5" customHeight="1" x14ac:dyDescent="0.25">
      <c r="A8" s="12" t="s">
        <v>4</v>
      </c>
      <c r="B8" s="19">
        <v>3055649</v>
      </c>
      <c r="C8" s="19">
        <v>1755091</v>
      </c>
      <c r="D8" s="19">
        <v>177275</v>
      </c>
      <c r="E8" s="19">
        <v>193143</v>
      </c>
      <c r="F8" s="19">
        <v>1104</v>
      </c>
      <c r="G8" s="19">
        <v>43383</v>
      </c>
      <c r="H8" s="19">
        <v>182418</v>
      </c>
      <c r="I8" s="19">
        <v>1969448</v>
      </c>
      <c r="J8" s="16"/>
      <c r="K8" s="16"/>
    </row>
    <row r="9" spans="1:11" ht="15" customHeight="1" x14ac:dyDescent="0.25">
      <c r="A9" s="12" t="s">
        <v>7</v>
      </c>
      <c r="B9" s="19"/>
      <c r="C9" s="19"/>
      <c r="D9" s="19"/>
      <c r="E9" s="19"/>
      <c r="F9" s="19"/>
      <c r="G9" s="19"/>
      <c r="H9" s="19"/>
      <c r="I9" s="19"/>
      <c r="J9" s="16"/>
      <c r="K9" s="16"/>
    </row>
    <row r="10" spans="1:11" ht="20.100000000000001" customHeight="1" x14ac:dyDescent="0.25">
      <c r="A10" s="7" t="s">
        <v>8</v>
      </c>
      <c r="B10" s="19">
        <v>1724356</v>
      </c>
      <c r="C10" s="19">
        <v>1189221</v>
      </c>
      <c r="D10" s="19">
        <v>105928</v>
      </c>
      <c r="E10" s="19">
        <v>66806</v>
      </c>
      <c r="F10" s="19">
        <v>466</v>
      </c>
      <c r="G10" s="19">
        <v>6005</v>
      </c>
      <c r="H10" s="19">
        <v>123358</v>
      </c>
      <c r="I10" s="19">
        <v>1045555</v>
      </c>
      <c r="K10" s="16"/>
    </row>
    <row r="11" spans="1:11" ht="20.100000000000001" customHeight="1" x14ac:dyDescent="0.25">
      <c r="A11" s="7" t="s">
        <v>9</v>
      </c>
      <c r="B11" s="19">
        <v>204522</v>
      </c>
      <c r="C11" s="19">
        <v>227557</v>
      </c>
      <c r="D11" s="19">
        <v>18287</v>
      </c>
      <c r="E11" s="19">
        <v>8933</v>
      </c>
      <c r="F11" s="19">
        <v>197</v>
      </c>
      <c r="G11" s="19">
        <v>1117</v>
      </c>
      <c r="H11" s="19">
        <v>21749</v>
      </c>
      <c r="I11" s="19">
        <v>334763</v>
      </c>
      <c r="K11" s="16"/>
    </row>
    <row r="12" spans="1:11" ht="20.100000000000001" customHeight="1" x14ac:dyDescent="0.25">
      <c r="A12" s="7" t="s">
        <v>10</v>
      </c>
      <c r="B12" s="19">
        <v>1126771</v>
      </c>
      <c r="C12" s="19">
        <v>338313</v>
      </c>
      <c r="D12" s="19">
        <v>53060</v>
      </c>
      <c r="E12" s="19">
        <v>117404</v>
      </c>
      <c r="F12" s="19">
        <v>441</v>
      </c>
      <c r="G12" s="19">
        <v>36261</v>
      </c>
      <c r="H12" s="19">
        <v>37311</v>
      </c>
      <c r="I12" s="19">
        <v>589130</v>
      </c>
      <c r="K12" s="16"/>
    </row>
    <row r="13" spans="1:11" ht="19.5" customHeight="1" x14ac:dyDescent="0.25">
      <c r="A13" s="27" t="s">
        <v>15</v>
      </c>
      <c r="B13" s="53">
        <v>1173891</v>
      </c>
      <c r="C13" s="47">
        <v>814414</v>
      </c>
      <c r="D13" s="47">
        <v>64429</v>
      </c>
      <c r="E13" s="47">
        <v>96537</v>
      </c>
      <c r="F13" s="47">
        <v>314</v>
      </c>
      <c r="G13" s="47">
        <v>5914</v>
      </c>
      <c r="H13" s="47">
        <v>82036</v>
      </c>
      <c r="I13" s="47">
        <v>772161</v>
      </c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/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35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A5:A6"/>
    <mergeCell ref="B5:I5"/>
    <mergeCell ref="B3:H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E20" sqref="E20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44"/>
      <c r="H3" s="44"/>
      <c r="I3" s="38">
        <v>2005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57" t="s">
        <v>38</v>
      </c>
      <c r="B5" s="49" t="s">
        <v>5</v>
      </c>
      <c r="C5" s="50"/>
      <c r="D5" s="50"/>
      <c r="E5" s="50"/>
      <c r="F5" s="50"/>
      <c r="G5" s="50"/>
      <c r="H5" s="50"/>
      <c r="I5" s="50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17" t="s">
        <v>25</v>
      </c>
      <c r="F6" s="51" t="s">
        <v>31</v>
      </c>
      <c r="G6" s="17" t="s">
        <v>12</v>
      </c>
      <c r="H6" s="17" t="s">
        <v>32</v>
      </c>
      <c r="I6" s="52" t="s">
        <v>33</v>
      </c>
    </row>
    <row r="7" spans="1:11" ht="38.25" customHeight="1" x14ac:dyDescent="0.25">
      <c r="A7" s="18" t="s">
        <v>6</v>
      </c>
      <c r="B7" s="54">
        <v>4266517</v>
      </c>
      <c r="C7" s="54">
        <v>2579375</v>
      </c>
      <c r="D7" s="54">
        <v>227237</v>
      </c>
      <c r="E7" s="54">
        <v>296984</v>
      </c>
      <c r="F7" s="54">
        <v>1291</v>
      </c>
      <c r="G7" s="54">
        <v>48643</v>
      </c>
      <c r="H7" s="54">
        <v>231214</v>
      </c>
      <c r="I7" s="54">
        <v>2745335</v>
      </c>
      <c r="J7" s="16"/>
      <c r="K7" s="16"/>
    </row>
    <row r="8" spans="1:11" ht="25.5" customHeight="1" x14ac:dyDescent="0.25">
      <c r="A8" s="12" t="s">
        <v>4</v>
      </c>
      <c r="B8" s="54">
        <v>3068731</v>
      </c>
      <c r="C8" s="54">
        <v>1760979</v>
      </c>
      <c r="D8" s="55">
        <v>165918</v>
      </c>
      <c r="E8" s="54">
        <v>194406</v>
      </c>
      <c r="F8" s="54">
        <v>1002</v>
      </c>
      <c r="G8" s="54">
        <v>42732</v>
      </c>
      <c r="H8" s="54">
        <v>157641</v>
      </c>
      <c r="I8" s="54">
        <v>1959556</v>
      </c>
      <c r="J8" s="16"/>
      <c r="K8" s="16"/>
    </row>
    <row r="9" spans="1:11" ht="15" customHeight="1" x14ac:dyDescent="0.25">
      <c r="A9" s="12" t="s">
        <v>7</v>
      </c>
      <c r="B9" s="56"/>
      <c r="C9" s="56"/>
      <c r="D9" s="56"/>
      <c r="E9" s="54"/>
      <c r="F9" s="54"/>
      <c r="G9" s="54"/>
      <c r="H9" s="54"/>
      <c r="I9" s="54"/>
      <c r="J9" s="16"/>
      <c r="K9" s="16"/>
    </row>
    <row r="10" spans="1:11" ht="20.100000000000001" customHeight="1" x14ac:dyDescent="0.25">
      <c r="A10" s="7" t="s">
        <v>8</v>
      </c>
      <c r="B10" s="54">
        <v>1728402</v>
      </c>
      <c r="C10" s="54">
        <v>1202782</v>
      </c>
      <c r="D10" s="55">
        <v>96893</v>
      </c>
      <c r="E10" s="54">
        <v>68521</v>
      </c>
      <c r="F10" s="54">
        <v>408</v>
      </c>
      <c r="G10" s="54">
        <v>5583</v>
      </c>
      <c r="H10" s="54">
        <v>103260</v>
      </c>
      <c r="I10" s="54">
        <v>1043131</v>
      </c>
      <c r="K10" s="16"/>
    </row>
    <row r="11" spans="1:11" ht="20.100000000000001" customHeight="1" x14ac:dyDescent="0.25">
      <c r="A11" s="7" t="s">
        <v>9</v>
      </c>
      <c r="B11" s="54">
        <v>203918</v>
      </c>
      <c r="C11" s="54">
        <v>225815</v>
      </c>
      <c r="D11" s="55">
        <v>16461</v>
      </c>
      <c r="E11" s="54">
        <v>8942</v>
      </c>
      <c r="F11" s="54">
        <v>184</v>
      </c>
      <c r="G11" s="54">
        <v>993</v>
      </c>
      <c r="H11" s="54">
        <v>18459</v>
      </c>
      <c r="I11" s="54">
        <v>337436</v>
      </c>
      <c r="K11" s="16"/>
    </row>
    <row r="12" spans="1:11" ht="20.100000000000001" customHeight="1" x14ac:dyDescent="0.25">
      <c r="A12" s="7" t="s">
        <v>10</v>
      </c>
      <c r="B12" s="54">
        <v>1136411</v>
      </c>
      <c r="C12" s="54">
        <v>332382</v>
      </c>
      <c r="D12" s="54">
        <v>52564</v>
      </c>
      <c r="E12" s="54">
        <v>116943</v>
      </c>
      <c r="F12" s="54">
        <v>410</v>
      </c>
      <c r="G12" s="54">
        <v>36156</v>
      </c>
      <c r="H12" s="54">
        <v>35922</v>
      </c>
      <c r="I12" s="54">
        <v>578989</v>
      </c>
      <c r="K12" s="16"/>
    </row>
    <row r="13" spans="1:11" ht="19.5" customHeight="1" x14ac:dyDescent="0.25">
      <c r="A13" s="27" t="s">
        <v>15</v>
      </c>
      <c r="B13" s="58">
        <v>1197786</v>
      </c>
      <c r="C13" s="59">
        <v>818396</v>
      </c>
      <c r="D13" s="59">
        <v>61319</v>
      </c>
      <c r="E13" s="59">
        <v>102578</v>
      </c>
      <c r="F13" s="59">
        <v>289</v>
      </c>
      <c r="G13" s="59">
        <v>5911</v>
      </c>
      <c r="H13" s="59">
        <v>73573</v>
      </c>
      <c r="I13" s="59">
        <v>785779</v>
      </c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/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36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A5:A6"/>
    <mergeCell ref="B5:I5"/>
    <mergeCell ref="B3:H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I7" sqref="I7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0" width="10.6640625" customWidth="1"/>
    <col min="11" max="254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3"/>
      <c r="H1" s="11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44"/>
      <c r="H3" s="38">
        <v>2004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57" t="s">
        <v>38</v>
      </c>
      <c r="B5" s="49" t="s">
        <v>5</v>
      </c>
      <c r="C5" s="50"/>
      <c r="D5" s="50"/>
      <c r="E5" s="50"/>
      <c r="F5" s="50"/>
      <c r="G5" s="50"/>
      <c r="H5" s="50"/>
    </row>
    <row r="6" spans="1:11" ht="24.9" customHeight="1" x14ac:dyDescent="0.25">
      <c r="A6" s="66"/>
      <c r="B6" s="17" t="s">
        <v>0</v>
      </c>
      <c r="C6" s="17" t="s">
        <v>1</v>
      </c>
      <c r="D6" s="17" t="s">
        <v>2</v>
      </c>
      <c r="E6" s="17" t="s">
        <v>25</v>
      </c>
      <c r="F6" s="17" t="s">
        <v>31</v>
      </c>
      <c r="G6" s="51" t="s">
        <v>37</v>
      </c>
      <c r="H6" s="17" t="s">
        <v>13</v>
      </c>
      <c r="J6" s="60"/>
      <c r="K6" s="60"/>
    </row>
    <row r="7" spans="1:11" ht="38.25" customHeight="1" x14ac:dyDescent="0.25">
      <c r="A7" s="18" t="s">
        <v>6</v>
      </c>
      <c r="B7" s="61">
        <v>4267189</v>
      </c>
      <c r="C7" s="61">
        <v>2558709</v>
      </c>
      <c r="D7" s="61">
        <v>230603</v>
      </c>
      <c r="E7" s="62">
        <v>303024</v>
      </c>
      <c r="F7" s="29">
        <v>1229</v>
      </c>
      <c r="G7" s="29">
        <v>47544</v>
      </c>
      <c r="H7" s="29">
        <f>215502+2733082</f>
        <v>2948584</v>
      </c>
    </row>
    <row r="8" spans="1:11" ht="25.5" customHeight="1" x14ac:dyDescent="0.25">
      <c r="A8" s="12" t="s">
        <v>4</v>
      </c>
      <c r="B8" s="29">
        <v>3091139</v>
      </c>
      <c r="C8" s="29">
        <v>1756340</v>
      </c>
      <c r="D8" s="29">
        <v>167559</v>
      </c>
      <c r="E8" s="29">
        <v>195156</v>
      </c>
      <c r="F8" s="29">
        <f>943</f>
        <v>943</v>
      </c>
      <c r="G8" s="29">
        <v>41970</v>
      </c>
      <c r="H8" s="29">
        <f>1146621+1947216</f>
        <v>3093837</v>
      </c>
    </row>
    <row r="9" spans="1:11" ht="15" customHeight="1" x14ac:dyDescent="0.25">
      <c r="A9" s="12" t="s">
        <v>7</v>
      </c>
      <c r="B9" s="29"/>
      <c r="C9" s="29"/>
      <c r="D9" s="29"/>
      <c r="E9" s="29"/>
      <c r="F9" s="29"/>
      <c r="G9" s="29"/>
      <c r="H9" s="29"/>
    </row>
    <row r="10" spans="1:11" ht="20.100000000000001" customHeight="1" x14ac:dyDescent="0.25">
      <c r="A10" s="7" t="s">
        <v>8</v>
      </c>
      <c r="B10" s="63">
        <v>1760093</v>
      </c>
      <c r="C10" s="63">
        <v>1207316</v>
      </c>
      <c r="D10" s="63">
        <v>98555</v>
      </c>
      <c r="E10" s="63">
        <v>70369</v>
      </c>
      <c r="F10" s="29">
        <v>363</v>
      </c>
      <c r="G10" s="29">
        <v>4994</v>
      </c>
      <c r="H10" s="29">
        <f>94938+1038580</f>
        <v>1133518</v>
      </c>
    </row>
    <row r="11" spans="1:11" ht="20.100000000000001" customHeight="1" x14ac:dyDescent="0.25">
      <c r="A11" s="7" t="s">
        <v>9</v>
      </c>
      <c r="B11" s="63">
        <v>454344</v>
      </c>
      <c r="C11" s="63">
        <v>222773</v>
      </c>
      <c r="D11" s="63">
        <v>16874</v>
      </c>
      <c r="E11" s="63">
        <v>9165</v>
      </c>
      <c r="F11" s="29">
        <v>200</v>
      </c>
      <c r="G11" s="29">
        <v>942</v>
      </c>
      <c r="H11" s="29">
        <f>17055+342149</f>
        <v>359204</v>
      </c>
    </row>
    <row r="12" spans="1:11" ht="20.100000000000001" customHeight="1" x14ac:dyDescent="0.25">
      <c r="A12" s="7" t="s">
        <v>10</v>
      </c>
      <c r="B12" s="63">
        <v>1143716</v>
      </c>
      <c r="C12" s="63">
        <v>326251</v>
      </c>
      <c r="D12" s="63">
        <v>52130</v>
      </c>
      <c r="E12" s="63">
        <v>115622</v>
      </c>
      <c r="F12" s="29">
        <v>380</v>
      </c>
      <c r="G12" s="29">
        <v>36034</v>
      </c>
      <c r="H12" s="29">
        <f>34628+566487</f>
        <v>601115</v>
      </c>
    </row>
    <row r="13" spans="1:11" ht="19.5" customHeight="1" x14ac:dyDescent="0.25">
      <c r="A13" s="27" t="s">
        <v>15</v>
      </c>
      <c r="B13" s="64">
        <v>1176050</v>
      </c>
      <c r="C13" s="65">
        <v>802369</v>
      </c>
      <c r="D13" s="65">
        <v>63044</v>
      </c>
      <c r="E13" s="65">
        <v>107868</v>
      </c>
      <c r="F13" s="30">
        <v>286</v>
      </c>
      <c r="G13" s="30">
        <v>5574</v>
      </c>
      <c r="H13" s="30">
        <f>68881+785866</f>
        <v>854747</v>
      </c>
    </row>
    <row r="14" spans="1:11" ht="12" customHeight="1" x14ac:dyDescent="0.25"/>
    <row r="15" spans="1:11" ht="12" customHeight="1" x14ac:dyDescent="0.25">
      <c r="A15" s="6" t="s">
        <v>3</v>
      </c>
      <c r="B15" s="2"/>
      <c r="C15" s="2"/>
      <c r="D15" s="2"/>
      <c r="E15" s="26"/>
      <c r="F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15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  <c r="H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2"/>
    </row>
    <row r="19" spans="1:8" ht="12" customHeight="1" x14ac:dyDescent="0.25">
      <c r="A19" s="13" t="s">
        <v>39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A5:A6"/>
    <mergeCell ref="B3:G3"/>
    <mergeCell ref="B5:H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E6" sqref="E6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2016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31">
        <v>4365169</v>
      </c>
      <c r="C7" s="31">
        <v>2539689</v>
      </c>
      <c r="D7" s="31">
        <v>267441</v>
      </c>
      <c r="E7" s="31">
        <v>217675</v>
      </c>
      <c r="F7" s="31">
        <v>56682</v>
      </c>
      <c r="G7" s="29">
        <v>3404634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31">
        <v>3400169</v>
      </c>
      <c r="C8" s="31">
        <v>1868039</v>
      </c>
      <c r="D8" s="31">
        <v>207235</v>
      </c>
      <c r="E8" s="31">
        <v>164628</v>
      </c>
      <c r="F8" s="31">
        <v>48799</v>
      </c>
      <c r="G8" s="29">
        <v>2636384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28"/>
      <c r="C9" s="28"/>
      <c r="D9" s="28"/>
      <c r="E9" s="28"/>
      <c r="F9" s="28"/>
      <c r="G9" s="28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31">
        <v>2098374</v>
      </c>
      <c r="C10" s="31">
        <v>1183996</v>
      </c>
      <c r="D10" s="31">
        <v>128095</v>
      </c>
      <c r="E10" s="31">
        <v>54184</v>
      </c>
      <c r="F10" s="31">
        <v>17365</v>
      </c>
      <c r="G10" s="29">
        <v>1481007</v>
      </c>
      <c r="H10" s="19"/>
      <c r="I10" s="20"/>
      <c r="K10" s="16"/>
    </row>
    <row r="11" spans="1:11" ht="20.100000000000001" customHeight="1" x14ac:dyDescent="0.25">
      <c r="A11" s="7" t="s">
        <v>9</v>
      </c>
      <c r="B11" s="31">
        <v>259202</v>
      </c>
      <c r="C11" s="31">
        <v>300884</v>
      </c>
      <c r="D11" s="31">
        <v>24710</v>
      </c>
      <c r="E11" s="31">
        <v>8773</v>
      </c>
      <c r="F11" s="31">
        <v>3589</v>
      </c>
      <c r="G11" s="29">
        <v>434550</v>
      </c>
      <c r="H11" s="19"/>
      <c r="I11" s="20"/>
      <c r="K11" s="16"/>
    </row>
    <row r="12" spans="1:11" ht="20.100000000000001" customHeight="1" x14ac:dyDescent="0.25">
      <c r="A12" s="7" t="s">
        <v>10</v>
      </c>
      <c r="B12" s="31">
        <v>1042593</v>
      </c>
      <c r="C12" s="31">
        <v>383159</v>
      </c>
      <c r="D12" s="31">
        <v>54430</v>
      </c>
      <c r="E12" s="31">
        <v>101671</v>
      </c>
      <c r="F12" s="31">
        <v>27845</v>
      </c>
      <c r="G12" s="29">
        <v>720827</v>
      </c>
      <c r="H12" s="19"/>
      <c r="I12" s="20"/>
      <c r="K12" s="16"/>
    </row>
    <row r="13" spans="1:11" ht="19.5" customHeight="1" x14ac:dyDescent="0.25">
      <c r="A13" s="27" t="s">
        <v>15</v>
      </c>
      <c r="B13" s="32">
        <v>965000</v>
      </c>
      <c r="C13" s="33">
        <v>671650</v>
      </c>
      <c r="D13" s="33">
        <v>60206</v>
      </c>
      <c r="E13" s="33">
        <v>53047</v>
      </c>
      <c r="F13" s="33">
        <v>7883</v>
      </c>
      <c r="G13" s="30">
        <v>768250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17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21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E6" sqref="E6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2015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31">
        <v>4316897</v>
      </c>
      <c r="C7" s="31">
        <v>2474350</v>
      </c>
      <c r="D7" s="31">
        <v>271952</v>
      </c>
      <c r="E7" s="31">
        <v>224677</v>
      </c>
      <c r="F7" s="31">
        <v>58136</v>
      </c>
      <c r="G7" s="29">
        <v>3373776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31">
        <v>3313471</v>
      </c>
      <c r="C8" s="31">
        <v>1800185</v>
      </c>
      <c r="D8" s="31">
        <v>208514</v>
      </c>
      <c r="E8" s="31">
        <v>167690</v>
      </c>
      <c r="F8" s="31">
        <v>50174</v>
      </c>
      <c r="G8" s="29">
        <v>2588717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28"/>
      <c r="C9" s="28"/>
      <c r="D9" s="28"/>
      <c r="E9" s="28"/>
      <c r="F9" s="28"/>
      <c r="G9" s="28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31">
        <v>2012248</v>
      </c>
      <c r="C10" s="31">
        <v>1140415</v>
      </c>
      <c r="D10" s="31">
        <v>128726</v>
      </c>
      <c r="E10" s="31">
        <v>55697</v>
      </c>
      <c r="F10" s="31">
        <v>17449</v>
      </c>
      <c r="G10" s="29">
        <v>1446788</v>
      </c>
      <c r="H10" s="19"/>
      <c r="I10" s="20"/>
      <c r="K10" s="16"/>
    </row>
    <row r="11" spans="1:11" ht="20.100000000000001" customHeight="1" x14ac:dyDescent="0.25">
      <c r="A11" s="7" t="s">
        <v>9</v>
      </c>
      <c r="B11" s="31">
        <v>252506</v>
      </c>
      <c r="C11" s="31">
        <v>287744</v>
      </c>
      <c r="D11" s="31">
        <v>25229</v>
      </c>
      <c r="E11" s="31">
        <v>8951</v>
      </c>
      <c r="F11" s="31">
        <v>3727</v>
      </c>
      <c r="G11" s="29">
        <v>428416</v>
      </c>
      <c r="H11" s="19"/>
      <c r="I11" s="20"/>
      <c r="K11" s="16"/>
    </row>
    <row r="12" spans="1:11" ht="20.100000000000001" customHeight="1" x14ac:dyDescent="0.25">
      <c r="A12" s="7" t="s">
        <v>10</v>
      </c>
      <c r="B12" s="31">
        <v>1048717</v>
      </c>
      <c r="C12" s="31">
        <v>372026</v>
      </c>
      <c r="D12" s="31">
        <v>54559</v>
      </c>
      <c r="E12" s="31">
        <v>103042</v>
      </c>
      <c r="F12" s="31">
        <v>28998</v>
      </c>
      <c r="G12" s="29">
        <v>713513</v>
      </c>
      <c r="H12" s="19"/>
      <c r="I12" s="20"/>
      <c r="K12" s="16"/>
    </row>
    <row r="13" spans="1:11" ht="19.5" customHeight="1" x14ac:dyDescent="0.25">
      <c r="A13" s="27" t="s">
        <v>15</v>
      </c>
      <c r="B13" s="32">
        <v>1003426</v>
      </c>
      <c r="C13" s="33">
        <v>674165</v>
      </c>
      <c r="D13" s="33">
        <v>63438</v>
      </c>
      <c r="E13" s="33">
        <v>56987</v>
      </c>
      <c r="F13" s="33">
        <v>7962</v>
      </c>
      <c r="G13" s="30">
        <v>785059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22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21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XFD1048576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2014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31">
        <v>4330102</v>
      </c>
      <c r="C7" s="31">
        <v>2425170</v>
      </c>
      <c r="D7" s="31">
        <v>268137</v>
      </c>
      <c r="E7" s="31">
        <v>232333</v>
      </c>
      <c r="F7" s="31">
        <v>57961</v>
      </c>
      <c r="G7" s="29">
        <v>3312966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31">
        <v>3298754</v>
      </c>
      <c r="C8" s="31">
        <v>1750482</v>
      </c>
      <c r="D8" s="31">
        <v>204887</v>
      </c>
      <c r="E8" s="31">
        <v>171200</v>
      </c>
      <c r="F8" s="31">
        <v>50259</v>
      </c>
      <c r="G8" s="29">
        <v>2525117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28"/>
      <c r="C9" s="28"/>
      <c r="D9" s="28"/>
      <c r="E9" s="28"/>
      <c r="F9" s="28"/>
      <c r="G9" s="28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31">
        <v>2003215</v>
      </c>
      <c r="C10" s="31">
        <v>1111385</v>
      </c>
      <c r="D10" s="31">
        <v>126777</v>
      </c>
      <c r="E10" s="31">
        <v>57022</v>
      </c>
      <c r="F10" s="31">
        <v>16705</v>
      </c>
      <c r="G10" s="29">
        <v>1407591</v>
      </c>
      <c r="H10" s="19"/>
      <c r="I10" s="20"/>
      <c r="K10" s="16"/>
    </row>
    <row r="11" spans="1:11" ht="20.100000000000001" customHeight="1" x14ac:dyDescent="0.25">
      <c r="A11" s="7" t="s">
        <v>9</v>
      </c>
      <c r="B11" s="31">
        <v>243339</v>
      </c>
      <c r="C11" s="31">
        <v>276714</v>
      </c>
      <c r="D11" s="31">
        <v>24215</v>
      </c>
      <c r="E11" s="31">
        <v>9205</v>
      </c>
      <c r="F11" s="31">
        <v>3524</v>
      </c>
      <c r="G11" s="29">
        <v>416718</v>
      </c>
      <c r="H11" s="19"/>
      <c r="I11" s="20"/>
      <c r="K11" s="16"/>
    </row>
    <row r="12" spans="1:11" ht="20.100000000000001" customHeight="1" x14ac:dyDescent="0.25">
      <c r="A12" s="7" t="s">
        <v>10</v>
      </c>
      <c r="B12" s="31">
        <v>1052200</v>
      </c>
      <c r="C12" s="31">
        <v>362383</v>
      </c>
      <c r="D12" s="31">
        <v>53895</v>
      </c>
      <c r="E12" s="31">
        <v>104973</v>
      </c>
      <c r="F12" s="31">
        <v>30030</v>
      </c>
      <c r="G12" s="29">
        <v>700808</v>
      </c>
      <c r="H12" s="19"/>
      <c r="I12" s="20"/>
      <c r="K12" s="16"/>
    </row>
    <row r="13" spans="1:11" ht="19.5" customHeight="1" x14ac:dyDescent="0.25">
      <c r="A13" s="27" t="s">
        <v>15</v>
      </c>
      <c r="B13" s="32">
        <v>1031348</v>
      </c>
      <c r="C13" s="33">
        <v>674688</v>
      </c>
      <c r="D13" s="33">
        <v>63250</v>
      </c>
      <c r="E13" s="33">
        <v>61133</v>
      </c>
      <c r="F13" s="33">
        <v>7702</v>
      </c>
      <c r="G13" s="30">
        <v>787849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24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XFD1048576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2013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29">
        <v>4314854</v>
      </c>
      <c r="C7" s="29">
        <v>2393229</v>
      </c>
      <c r="D7" s="29">
        <v>266525</v>
      </c>
      <c r="E7" s="29">
        <v>238510</v>
      </c>
      <c r="F7" s="29">
        <v>57332</v>
      </c>
      <c r="G7" s="29">
        <v>3243654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29">
        <v>3268624</v>
      </c>
      <c r="C8" s="29">
        <v>1716587</v>
      </c>
      <c r="D8" s="29">
        <v>202982</v>
      </c>
      <c r="E8" s="29">
        <v>173768</v>
      </c>
      <c r="F8" s="29">
        <v>49747</v>
      </c>
      <c r="G8" s="29">
        <v>2458741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28"/>
      <c r="C9" s="28"/>
      <c r="D9" s="28"/>
      <c r="E9" s="28"/>
      <c r="F9" s="28"/>
      <c r="G9" s="28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29">
        <v>1975465</v>
      </c>
      <c r="C10" s="29">
        <v>1093518</v>
      </c>
      <c r="D10" s="29">
        <v>125605</v>
      </c>
      <c r="E10" s="29">
        <v>57914</v>
      </c>
      <c r="F10" s="29">
        <v>15501</v>
      </c>
      <c r="G10" s="29">
        <v>1360944</v>
      </c>
      <c r="H10" s="19"/>
      <c r="I10" s="20"/>
      <c r="K10" s="16"/>
    </row>
    <row r="11" spans="1:11" ht="20.100000000000001" customHeight="1" x14ac:dyDescent="0.25">
      <c r="A11" s="7" t="s">
        <v>9</v>
      </c>
      <c r="B11" s="29">
        <v>229363</v>
      </c>
      <c r="C11" s="29">
        <v>265541</v>
      </c>
      <c r="D11" s="29">
        <v>23362</v>
      </c>
      <c r="E11" s="29">
        <v>9292</v>
      </c>
      <c r="F11" s="29">
        <v>3265</v>
      </c>
      <c r="G11" s="29">
        <v>401952</v>
      </c>
      <c r="H11" s="19"/>
      <c r="I11" s="20"/>
      <c r="K11" s="16"/>
    </row>
    <row r="12" spans="1:11" ht="20.100000000000001" customHeight="1" x14ac:dyDescent="0.25">
      <c r="A12" s="7" t="s">
        <v>10</v>
      </c>
      <c r="B12" s="29">
        <v>1063796</v>
      </c>
      <c r="C12" s="29">
        <v>357528</v>
      </c>
      <c r="D12" s="29">
        <v>54015</v>
      </c>
      <c r="E12" s="29">
        <v>106562</v>
      </c>
      <c r="F12" s="29">
        <v>30981</v>
      </c>
      <c r="G12" s="29">
        <v>695845</v>
      </c>
      <c r="H12" s="19"/>
      <c r="I12" s="20"/>
      <c r="K12" s="16"/>
    </row>
    <row r="13" spans="1:11" ht="19.5" customHeight="1" x14ac:dyDescent="0.25">
      <c r="A13" s="27" t="s">
        <v>15</v>
      </c>
      <c r="B13" s="45">
        <v>1046230</v>
      </c>
      <c r="C13" s="30">
        <v>676642</v>
      </c>
      <c r="D13" s="30">
        <v>63543</v>
      </c>
      <c r="E13" s="30">
        <v>64742</v>
      </c>
      <c r="F13" s="30">
        <v>7585</v>
      </c>
      <c r="G13" s="30">
        <v>784913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26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XFD1048576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2012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29">
        <v>4314138</v>
      </c>
      <c r="C7" s="29">
        <v>2379523</v>
      </c>
      <c r="D7" s="29">
        <v>267316</v>
      </c>
      <c r="E7" s="29">
        <v>245671</v>
      </c>
      <c r="F7" s="29">
        <v>57972</v>
      </c>
      <c r="G7" s="29">
        <v>3189591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29">
        <v>3251028</v>
      </c>
      <c r="C8" s="29">
        <v>1693506</v>
      </c>
      <c r="D8" s="29">
        <v>203067</v>
      </c>
      <c r="E8" s="29">
        <v>176888</v>
      </c>
      <c r="F8" s="29">
        <v>50292</v>
      </c>
      <c r="G8" s="29">
        <v>2402374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28"/>
      <c r="C9" s="28"/>
      <c r="D9" s="28"/>
      <c r="E9" s="28"/>
      <c r="F9" s="28"/>
      <c r="G9" s="28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29">
        <v>1949780</v>
      </c>
      <c r="C10" s="29">
        <v>1089853</v>
      </c>
      <c r="D10" s="29">
        <v>125851</v>
      </c>
      <c r="E10" s="29">
        <v>59084</v>
      </c>
      <c r="F10" s="29">
        <v>14998</v>
      </c>
      <c r="G10" s="29">
        <v>1321762</v>
      </c>
      <c r="H10" s="19"/>
      <c r="I10" s="20"/>
      <c r="K10" s="16"/>
    </row>
    <row r="11" spans="1:11" ht="20.100000000000001" customHeight="1" x14ac:dyDescent="0.25">
      <c r="A11" s="7" t="s">
        <v>9</v>
      </c>
      <c r="B11" s="29">
        <v>224794</v>
      </c>
      <c r="C11" s="29">
        <v>249763</v>
      </c>
      <c r="D11" s="29">
        <v>23100</v>
      </c>
      <c r="E11" s="29">
        <v>9395</v>
      </c>
      <c r="F11" s="29">
        <v>3184</v>
      </c>
      <c r="G11" s="29">
        <v>390071</v>
      </c>
      <c r="H11" s="19"/>
      <c r="I11" s="20"/>
      <c r="K11" s="16"/>
    </row>
    <row r="12" spans="1:11" ht="20.100000000000001" customHeight="1" x14ac:dyDescent="0.25">
      <c r="A12" s="7" t="s">
        <v>10</v>
      </c>
      <c r="B12" s="29">
        <v>1076454</v>
      </c>
      <c r="C12" s="29">
        <v>353890</v>
      </c>
      <c r="D12" s="29">
        <v>54116</v>
      </c>
      <c r="E12" s="29">
        <v>108409</v>
      </c>
      <c r="F12" s="29">
        <v>32110</v>
      </c>
      <c r="G12" s="29">
        <v>690541</v>
      </c>
      <c r="H12" s="19"/>
      <c r="I12" s="20"/>
      <c r="K12" s="16"/>
    </row>
    <row r="13" spans="1:11" ht="19.5" customHeight="1" x14ac:dyDescent="0.25">
      <c r="A13" s="27" t="s">
        <v>15</v>
      </c>
      <c r="B13" s="45">
        <v>1063110</v>
      </c>
      <c r="C13" s="30">
        <v>686017</v>
      </c>
      <c r="D13" s="30">
        <v>64249</v>
      </c>
      <c r="E13" s="30">
        <v>68783</v>
      </c>
      <c r="F13" s="30">
        <v>7680</v>
      </c>
      <c r="G13" s="30">
        <v>787217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26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E15" sqref="E15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2011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31">
        <v>4298212</v>
      </c>
      <c r="C7" s="31">
        <v>2441498</v>
      </c>
      <c r="D7" s="31">
        <v>266507</v>
      </c>
      <c r="E7" s="31">
        <v>252968</v>
      </c>
      <c r="F7" s="31">
        <v>57970</v>
      </c>
      <c r="G7" s="31">
        <v>3088640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29">
        <v>3214234</v>
      </c>
      <c r="C8" s="29">
        <v>1720740</v>
      </c>
      <c r="D8" s="29">
        <v>201036</v>
      </c>
      <c r="E8" s="29">
        <v>179838</v>
      </c>
      <c r="F8" s="29">
        <v>50278</v>
      </c>
      <c r="G8" s="29">
        <v>2305686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28"/>
      <c r="C9" s="28"/>
      <c r="D9" s="31"/>
      <c r="E9" s="31"/>
      <c r="F9" s="28"/>
      <c r="G9" s="28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29">
        <v>1909022</v>
      </c>
      <c r="C10" s="29">
        <v>1125804</v>
      </c>
      <c r="D10" s="29">
        <v>124746</v>
      </c>
      <c r="E10" s="29">
        <v>60056</v>
      </c>
      <c r="F10" s="29">
        <v>14318</v>
      </c>
      <c r="G10" s="29">
        <v>1265758</v>
      </c>
      <c r="H10" s="19"/>
      <c r="I10" s="20"/>
      <c r="K10" s="16"/>
    </row>
    <row r="11" spans="1:11" ht="20.100000000000001" customHeight="1" x14ac:dyDescent="0.25">
      <c r="A11" s="7" t="s">
        <v>9</v>
      </c>
      <c r="B11" s="29">
        <v>217183</v>
      </c>
      <c r="C11" s="29">
        <v>233473</v>
      </c>
      <c r="D11" s="29">
        <v>22107</v>
      </c>
      <c r="E11" s="29">
        <v>9402</v>
      </c>
      <c r="F11" s="29">
        <v>2955</v>
      </c>
      <c r="G11" s="29">
        <v>367784</v>
      </c>
      <c r="H11" s="19"/>
      <c r="I11" s="20"/>
      <c r="K11" s="16"/>
    </row>
    <row r="12" spans="1:11" ht="20.100000000000001" customHeight="1" x14ac:dyDescent="0.25">
      <c r="A12" s="7" t="s">
        <v>10</v>
      </c>
      <c r="B12" s="29">
        <v>1088029</v>
      </c>
      <c r="C12" s="29">
        <v>361463</v>
      </c>
      <c r="D12" s="29">
        <v>54183</v>
      </c>
      <c r="E12" s="29">
        <v>110380</v>
      </c>
      <c r="F12" s="29">
        <v>33005</v>
      </c>
      <c r="G12" s="29">
        <v>672144</v>
      </c>
      <c r="H12" s="19"/>
      <c r="I12" s="20"/>
      <c r="K12" s="16"/>
    </row>
    <row r="13" spans="1:11" ht="19.5" customHeight="1" x14ac:dyDescent="0.25">
      <c r="A13" s="27" t="s">
        <v>15</v>
      </c>
      <c r="B13" s="33">
        <v>1083978</v>
      </c>
      <c r="C13" s="30">
        <v>720758</v>
      </c>
      <c r="D13" s="33">
        <v>65471</v>
      </c>
      <c r="E13" s="33">
        <v>73130</v>
      </c>
      <c r="F13" s="33">
        <v>7692</v>
      </c>
      <c r="G13" s="33">
        <v>782954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27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XFD1048576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2010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19">
        <v>4266051</v>
      </c>
      <c r="C7" s="19">
        <v>2443417</v>
      </c>
      <c r="D7" s="19">
        <v>264240</v>
      </c>
      <c r="E7" s="19">
        <v>260054</v>
      </c>
      <c r="F7" s="19">
        <v>58045</v>
      </c>
      <c r="G7" s="19">
        <v>3104103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19">
        <v>3163115</v>
      </c>
      <c r="C8" s="19">
        <v>1709715</v>
      </c>
      <c r="D8" s="19">
        <v>198436</v>
      </c>
      <c r="E8" s="19">
        <v>183058</v>
      </c>
      <c r="F8" s="19">
        <v>50223</v>
      </c>
      <c r="G8" s="19">
        <v>2298296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46"/>
      <c r="C9" s="46"/>
      <c r="D9" s="19"/>
      <c r="E9" s="19"/>
      <c r="F9" s="46"/>
      <c r="G9" s="46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19">
        <v>1866118</v>
      </c>
      <c r="C10" s="19">
        <v>1154129</v>
      </c>
      <c r="D10" s="19">
        <v>125376</v>
      </c>
      <c r="E10" s="19">
        <v>60770</v>
      </c>
      <c r="F10" s="19">
        <v>13830</v>
      </c>
      <c r="G10" s="19">
        <v>1299939</v>
      </c>
      <c r="H10" s="19"/>
      <c r="I10" s="20"/>
      <c r="K10" s="16"/>
    </row>
    <row r="11" spans="1:11" ht="20.100000000000001" customHeight="1" x14ac:dyDescent="0.25">
      <c r="A11" s="7" t="s">
        <v>9</v>
      </c>
      <c r="B11" s="19">
        <v>201690</v>
      </c>
      <c r="C11" s="19">
        <v>198758</v>
      </c>
      <c r="D11" s="19">
        <v>19134</v>
      </c>
      <c r="E11" s="19">
        <v>9435</v>
      </c>
      <c r="F11" s="19">
        <v>2595</v>
      </c>
      <c r="G11" s="19">
        <v>330496</v>
      </c>
      <c r="H11" s="19"/>
      <c r="I11" s="20"/>
      <c r="K11" s="16"/>
    </row>
    <row r="12" spans="1:11" ht="20.100000000000001" customHeight="1" x14ac:dyDescent="0.25">
      <c r="A12" s="7" t="s">
        <v>10</v>
      </c>
      <c r="B12" s="19">
        <v>1095307</v>
      </c>
      <c r="C12" s="19">
        <v>356828</v>
      </c>
      <c r="D12" s="19">
        <v>53926</v>
      </c>
      <c r="E12" s="19">
        <v>112853</v>
      </c>
      <c r="F12" s="19">
        <v>33798</v>
      </c>
      <c r="G12" s="19">
        <v>667861</v>
      </c>
      <c r="H12" s="19"/>
      <c r="I12" s="20"/>
      <c r="K12" s="16"/>
    </row>
    <row r="13" spans="1:11" ht="19.5" customHeight="1" x14ac:dyDescent="0.25">
      <c r="A13" s="27" t="s">
        <v>15</v>
      </c>
      <c r="B13" s="47">
        <v>1102936</v>
      </c>
      <c r="C13" s="47">
        <v>733702</v>
      </c>
      <c r="D13" s="47">
        <v>65804</v>
      </c>
      <c r="E13" s="47">
        <v>76996</v>
      </c>
      <c r="F13" s="47">
        <v>7822</v>
      </c>
      <c r="G13" s="47">
        <v>805807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28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I9" sqref="I9"/>
    </sheetView>
  </sheetViews>
  <sheetFormatPr baseColWidth="10" defaultColWidth="13.88671875" defaultRowHeight="13.2" x14ac:dyDescent="0.25"/>
  <cols>
    <col min="1" max="1" width="25.44140625" style="1" customWidth="1"/>
    <col min="2" max="8" width="12" style="1" customWidth="1"/>
    <col min="9" max="11" width="10.6640625" customWidth="1"/>
    <col min="12" max="255" width="13.88671875" customWidth="1"/>
  </cols>
  <sheetData>
    <row r="1" spans="1:11" ht="20.399999999999999" customHeight="1" x14ac:dyDescent="0.25">
      <c r="A1" s="3"/>
      <c r="B1" s="3"/>
      <c r="C1" s="3"/>
      <c r="D1" s="3"/>
      <c r="E1" s="3"/>
      <c r="F1" s="3"/>
      <c r="G1" s="11"/>
      <c r="H1" s="25"/>
    </row>
    <row r="2" spans="1:11" ht="12" customHeight="1" x14ac:dyDescent="0.25">
      <c r="A2" s="10"/>
      <c r="B2" s="10"/>
      <c r="C2" s="10"/>
      <c r="D2" s="10"/>
      <c r="E2" s="10"/>
      <c r="F2" s="10"/>
      <c r="G2" s="10"/>
      <c r="H2" s="10"/>
    </row>
    <row r="3" spans="1:11" ht="35.25" customHeight="1" x14ac:dyDescent="0.25">
      <c r="A3" s="39" t="s">
        <v>19</v>
      </c>
      <c r="B3" s="44" t="s">
        <v>20</v>
      </c>
      <c r="C3" s="44"/>
      <c r="D3" s="44"/>
      <c r="E3" s="44"/>
      <c r="F3" s="44"/>
      <c r="G3" s="38">
        <v>2009</v>
      </c>
    </row>
    <row r="4" spans="1:11" ht="12" customHeight="1" x14ac:dyDescent="0.25">
      <c r="A4" s="4"/>
      <c r="B4" s="5"/>
      <c r="C4" s="5"/>
      <c r="D4" s="5"/>
      <c r="E4" s="5"/>
      <c r="F4" s="5"/>
      <c r="G4" s="5"/>
      <c r="H4" s="5"/>
    </row>
    <row r="5" spans="1:11" ht="24.9" customHeight="1" x14ac:dyDescent="0.25">
      <c r="A5" s="40" t="s">
        <v>16</v>
      </c>
      <c r="B5" s="42" t="s">
        <v>5</v>
      </c>
      <c r="C5" s="43"/>
      <c r="D5" s="43"/>
      <c r="E5" s="43"/>
      <c r="F5" s="43"/>
      <c r="G5" s="43"/>
      <c r="H5" s="24"/>
    </row>
    <row r="6" spans="1:11" ht="24.9" customHeight="1" x14ac:dyDescent="0.25">
      <c r="A6" s="41"/>
      <c r="B6" s="17" t="s">
        <v>0</v>
      </c>
      <c r="C6" s="17" t="s">
        <v>1</v>
      </c>
      <c r="D6" s="17" t="s">
        <v>2</v>
      </c>
      <c r="E6" s="34" t="s">
        <v>25</v>
      </c>
      <c r="F6" s="34" t="s">
        <v>12</v>
      </c>
      <c r="G6" s="21" t="s">
        <v>13</v>
      </c>
      <c r="H6" s="22"/>
    </row>
    <row r="7" spans="1:11" ht="38.25" customHeight="1" x14ac:dyDescent="0.25">
      <c r="A7" s="18" t="s">
        <v>6</v>
      </c>
      <c r="B7" s="19">
        <v>4171857</v>
      </c>
      <c r="C7" s="19">
        <v>1875317</v>
      </c>
      <c r="D7" s="19">
        <v>264793</v>
      </c>
      <c r="E7" s="19">
        <v>381288</v>
      </c>
      <c r="F7" s="19">
        <v>58197</v>
      </c>
      <c r="G7" s="19">
        <v>3147491</v>
      </c>
      <c r="H7" s="23"/>
      <c r="I7" s="20"/>
      <c r="J7" s="16"/>
      <c r="K7" s="16"/>
    </row>
    <row r="8" spans="1:11" ht="25.5" customHeight="1" x14ac:dyDescent="0.25">
      <c r="A8" s="12" t="s">
        <v>4</v>
      </c>
      <c r="B8" s="19">
        <v>3079181</v>
      </c>
      <c r="C8" s="19">
        <v>1113795</v>
      </c>
      <c r="D8" s="19">
        <v>197894</v>
      </c>
      <c r="E8" s="19">
        <v>299624</v>
      </c>
      <c r="F8" s="19">
        <v>50268</v>
      </c>
      <c r="G8" s="19">
        <v>2314142</v>
      </c>
      <c r="H8" s="19"/>
      <c r="I8" s="20"/>
      <c r="J8" s="16"/>
      <c r="K8" s="16"/>
    </row>
    <row r="9" spans="1:11" ht="15" customHeight="1" x14ac:dyDescent="0.25">
      <c r="A9" s="12" t="s">
        <v>7</v>
      </c>
      <c r="B9" s="48"/>
      <c r="C9" s="48"/>
      <c r="D9" s="19"/>
      <c r="E9" s="19"/>
      <c r="F9" s="48"/>
      <c r="G9" s="48"/>
      <c r="H9" s="19"/>
      <c r="I9" s="20"/>
      <c r="J9" s="16"/>
      <c r="K9" s="16"/>
    </row>
    <row r="10" spans="1:11" ht="20.100000000000001" customHeight="1" x14ac:dyDescent="0.25">
      <c r="A10" s="7" t="s">
        <v>8</v>
      </c>
      <c r="B10" s="19">
        <v>1785568</v>
      </c>
      <c r="C10" s="19">
        <v>562117</v>
      </c>
      <c r="D10" s="19">
        <v>125056</v>
      </c>
      <c r="E10" s="19">
        <v>62243</v>
      </c>
      <c r="F10" s="19">
        <v>12966</v>
      </c>
      <c r="G10" s="19">
        <v>1317688</v>
      </c>
      <c r="H10" s="19"/>
      <c r="I10" s="20"/>
      <c r="K10" s="16"/>
    </row>
    <row r="11" spans="1:11" ht="20.100000000000001" customHeight="1" x14ac:dyDescent="0.25">
      <c r="A11" s="7" t="s">
        <v>9</v>
      </c>
      <c r="B11" s="19">
        <v>195989</v>
      </c>
      <c r="C11" s="19">
        <v>199529</v>
      </c>
      <c r="D11" s="19">
        <v>19057</v>
      </c>
      <c r="E11" s="19">
        <v>60219</v>
      </c>
      <c r="F11" s="19">
        <v>2581</v>
      </c>
      <c r="G11" s="19">
        <v>331525</v>
      </c>
      <c r="H11" s="19"/>
      <c r="I11" s="20"/>
      <c r="K11" s="16"/>
    </row>
    <row r="12" spans="1:11" ht="20.100000000000001" customHeight="1" x14ac:dyDescent="0.25">
      <c r="A12" s="7" t="s">
        <v>10</v>
      </c>
      <c r="B12" s="19">
        <v>1097624</v>
      </c>
      <c r="C12" s="19">
        <v>352149</v>
      </c>
      <c r="D12" s="19">
        <v>53781</v>
      </c>
      <c r="E12" s="19">
        <v>177162</v>
      </c>
      <c r="F12" s="19">
        <v>34721</v>
      </c>
      <c r="G12" s="19">
        <v>664929</v>
      </c>
      <c r="H12" s="19"/>
      <c r="I12" s="20"/>
      <c r="K12" s="16"/>
    </row>
    <row r="13" spans="1:11" ht="19.5" customHeight="1" x14ac:dyDescent="0.25">
      <c r="A13" s="27" t="s">
        <v>15</v>
      </c>
      <c r="B13" s="53">
        <v>1092676</v>
      </c>
      <c r="C13" s="47">
        <v>761522</v>
      </c>
      <c r="D13" s="47">
        <v>66899</v>
      </c>
      <c r="E13" s="47">
        <v>81664</v>
      </c>
      <c r="F13" s="47">
        <v>7929</v>
      </c>
      <c r="G13" s="47">
        <v>833349</v>
      </c>
      <c r="H13" s="19"/>
      <c r="I13" s="20"/>
      <c r="K13" s="16"/>
    </row>
    <row r="14" spans="1:11" ht="12" customHeight="1" x14ac:dyDescent="0.25">
      <c r="H14" s="10"/>
    </row>
    <row r="15" spans="1:11" ht="12" customHeight="1" x14ac:dyDescent="0.25">
      <c r="A15" s="6" t="s">
        <v>3</v>
      </c>
      <c r="B15" s="2"/>
      <c r="C15" s="2"/>
      <c r="D15" s="2"/>
      <c r="E15" s="26" t="s">
        <v>14</v>
      </c>
    </row>
    <row r="16" spans="1:11" ht="12" customHeight="1" x14ac:dyDescent="0.25">
      <c r="A16" s="14" t="s">
        <v>11</v>
      </c>
      <c r="B16" s="15"/>
      <c r="C16" s="15"/>
      <c r="D16" s="15"/>
      <c r="E16" s="15"/>
      <c r="F16" s="15"/>
      <c r="G16" s="15"/>
      <c r="H16" s="9"/>
    </row>
    <row r="17" spans="1:8" ht="12" customHeight="1" x14ac:dyDescent="0.25">
      <c r="A17" s="35" t="s">
        <v>23</v>
      </c>
      <c r="B17" s="15"/>
      <c r="C17" s="15"/>
      <c r="D17" s="15"/>
      <c r="E17" s="15"/>
      <c r="F17" s="15"/>
      <c r="G17" s="15"/>
    </row>
    <row r="18" spans="1:8" ht="12" customHeight="1" x14ac:dyDescent="0.25">
      <c r="A18" s="6"/>
      <c r="B18" s="2"/>
      <c r="C18" s="2"/>
      <c r="D18" s="2"/>
      <c r="E18" s="2"/>
      <c r="F18" s="2"/>
      <c r="G18" s="2"/>
      <c r="H18" s="8"/>
    </row>
    <row r="19" spans="1:8" ht="12" customHeight="1" x14ac:dyDescent="0.25">
      <c r="A19" s="13" t="s">
        <v>29</v>
      </c>
      <c r="B19" s="2"/>
      <c r="C19" s="2"/>
      <c r="D19" s="2"/>
      <c r="E19" s="2"/>
      <c r="F19" s="2"/>
      <c r="G19" s="2"/>
      <c r="H19" s="2"/>
    </row>
    <row r="20" spans="1:8" ht="12" customHeight="1" x14ac:dyDescent="0.25">
      <c r="A20" s="2"/>
      <c r="B20" s="2"/>
      <c r="C20"/>
      <c r="D20"/>
      <c r="E20"/>
      <c r="F20"/>
      <c r="G20"/>
      <c r="H20"/>
    </row>
    <row r="21" spans="1:8" ht="12" customHeight="1" x14ac:dyDescent="0.25">
      <c r="C21"/>
      <c r="D21"/>
      <c r="E21"/>
      <c r="F21"/>
      <c r="G21"/>
      <c r="H21"/>
    </row>
    <row r="22" spans="1:8" ht="12" customHeight="1" x14ac:dyDescent="0.25">
      <c r="B22" s="37"/>
      <c r="C22"/>
      <c r="D22"/>
      <c r="E22"/>
      <c r="F22"/>
      <c r="G22"/>
      <c r="H22"/>
    </row>
    <row r="23" spans="1:8" ht="12" customHeight="1" x14ac:dyDescent="0.25">
      <c r="B23" s="36"/>
    </row>
    <row r="24" spans="1:8" ht="12" customHeight="1" x14ac:dyDescent="0.25">
      <c r="B24" s="36"/>
    </row>
    <row r="25" spans="1:8" ht="12" customHeight="1" x14ac:dyDescent="0.25"/>
    <row r="26" spans="1:8" ht="12" customHeight="1" x14ac:dyDescent="0.25"/>
    <row r="27" spans="1:8" ht="12" customHeight="1" x14ac:dyDescent="0.25"/>
    <row r="28" spans="1:8" ht="12" customHeight="1" x14ac:dyDescent="0.25"/>
    <row r="29" spans="1:8" ht="12" customHeight="1" x14ac:dyDescent="0.25"/>
    <row r="30" spans="1:8" ht="12" customHeight="1" x14ac:dyDescent="0.25"/>
    <row r="31" spans="1:8" ht="12" customHeight="1" x14ac:dyDescent="0.25"/>
    <row r="32" spans="1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</sheetData>
  <mergeCells count="3">
    <mergeCell ref="B3:F3"/>
    <mergeCell ref="A5:A6"/>
    <mergeCell ref="B5:G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>lögd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Mühlenweg</dc:creator>
  <cp:lastModifiedBy>Zollikofer, Sylvia (LGL)</cp:lastModifiedBy>
  <cp:lastPrinted>2017-03-15T08:58:48Z</cp:lastPrinted>
  <dcterms:created xsi:type="dcterms:W3CDTF">2000-07-26T06:27:06Z</dcterms:created>
  <dcterms:modified xsi:type="dcterms:W3CDTF">2023-05-10T09:50:13Z</dcterms:modified>
</cp:coreProperties>
</file>