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3240" yWindow="372" windowWidth="10536" windowHeight="13488"/>
  </bookViews>
  <sheets>
    <sheet name="Ind 8.09" sheetId="1" r:id="rId1"/>
  </sheets>
  <definedNames>
    <definedName name="_Regression_Int" localSheetId="0" hidden="1">0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B77" i="1" l="1"/>
  <c r="B53" i="1"/>
  <c r="B76" i="1" l="1"/>
  <c r="B52" i="1"/>
  <c r="B51" i="1"/>
  <c r="B75" i="1"/>
  <c r="B50" i="1"/>
  <c r="B74" i="1"/>
</calcChain>
</file>

<file path=xl/sharedStrings.xml><?xml version="1.0" encoding="utf-8"?>
<sst xmlns="http://schemas.openxmlformats.org/spreadsheetml/2006/main" count="33" uniqueCount="25">
  <si>
    <t>Innere Medizin</t>
  </si>
  <si>
    <t>Kinderheilkunde</t>
  </si>
  <si>
    <t>Jahr</t>
  </si>
  <si>
    <t>Anzahl</t>
  </si>
  <si>
    <t>Weiblich</t>
  </si>
  <si>
    <t>Männlich</t>
  </si>
  <si>
    <t>Datenquelle:</t>
  </si>
  <si>
    <t>Fortschreibung des Bevölkerungsstandes</t>
  </si>
  <si>
    <t>Frauenheilkunde
und Geburtshilfe</t>
  </si>
  <si>
    <t>einschließlich Praktische Ärzte und</t>
  </si>
  <si>
    <t>Ärzte ohne Gebietsbezeichnung</t>
  </si>
  <si>
    <t>Einw. je Arzt**</t>
  </si>
  <si>
    <t>Innere Medizin: 15 Jahre und älter</t>
  </si>
  <si>
    <t>Kinderheilkunde: 0 bis 14 Jahre</t>
  </si>
  <si>
    <t>Frauenheilkd.: Frauen, 15 Jahre u. älter</t>
  </si>
  <si>
    <t>Insgesamt</t>
  </si>
  <si>
    <t>Bayerisches Landesamt für Statistik und Datenverarbeitung</t>
  </si>
  <si>
    <t>Statistisches Jahrbuch,</t>
  </si>
  <si>
    <r>
      <t>Allgemeinmedizin</t>
    </r>
    <r>
      <rPr>
        <vertAlign val="superscript"/>
        <sz val="10"/>
        <rFont val="Arial"/>
        <family val="2"/>
      </rPr>
      <t>1</t>
    </r>
  </si>
  <si>
    <r>
      <t>Einw. je Arzt</t>
    </r>
    <r>
      <rPr>
        <vertAlign val="superscript"/>
        <sz val="10"/>
        <rFont val="Arial"/>
        <family val="2"/>
      </rPr>
      <t>2/3</t>
    </r>
  </si>
  <si>
    <r>
      <t>Einw. je Arzt</t>
    </r>
    <r>
      <rPr>
        <vertAlign val="superscript"/>
        <sz val="10"/>
        <rFont val="Arial"/>
        <family val="2"/>
      </rPr>
      <t>3</t>
    </r>
  </si>
  <si>
    <t xml:space="preserve">eigene Berechnung mit ST-Bev. 31.12 </t>
  </si>
  <si>
    <t>Indikator (K)
8.9</t>
  </si>
  <si>
    <t>Ärztinnen und Ärzte in ambulanten Einrichtungen nach ausgewählten Gebietsbezeichnungen und Geschlecht, Bayern, im Zeitvergleich</t>
  </si>
  <si>
    <t>Stand: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</si>
</sst>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0&quot;   &quot;"/>
    <numFmt numFmtId="166" formatCode="0&quot;     &quot;"/>
    <numFmt numFmtId="167" formatCode="#\ ##0.0&quot; &quot;"/>
    <numFmt numFmtId="168" formatCode="#,##0.0"/>
  </numFmts>
  <fonts count="1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164" fontId="0" fillId="0" borderId="0"/>
  </cellStyleXfs>
  <cellXfs count="73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1" fillId="0" borderId="1" xfId="0" applyFont="1" applyBorder="1"/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1" fillId="0" borderId="2" xfId="0" applyFont="1" applyBorder="1" applyAlignment="1">
      <alignment horizontal="center" vertical="center"/>
    </xf>
    <xf numFmtId="164" fontId="0" fillId="0" borderId="1" xfId="0" applyBorder="1"/>
    <xf numFmtId="164" fontId="5" fillId="0" borderId="0" xfId="0" applyFont="1"/>
    <xf numFmtId="164" fontId="1" fillId="0" borderId="3" xfId="0" applyFont="1" applyBorder="1" applyAlignment="1">
      <alignment horizontal="centerContinuous" vertical="center"/>
    </xf>
    <xf numFmtId="164" fontId="1" fillId="0" borderId="4" xfId="0" applyFont="1" applyBorder="1" applyAlignment="1">
      <alignment horizontal="centerContinuous" vertical="center"/>
    </xf>
    <xf numFmtId="166" fontId="4" fillId="0" borderId="2" xfId="0" applyNumberFormat="1" applyFont="1" applyBorder="1" applyAlignment="1" applyProtection="1">
      <alignment horizontal="centerContinuous"/>
      <protection locked="0"/>
    </xf>
    <xf numFmtId="164" fontId="1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1" fillId="0" borderId="2" xfId="0" applyFont="1" applyBorder="1" applyAlignment="1" applyProtection="1">
      <alignment horizontal="centerContinuous"/>
      <protection locked="0"/>
    </xf>
    <xf numFmtId="164" fontId="1" fillId="0" borderId="5" xfId="0" applyFont="1" applyBorder="1" applyAlignment="1">
      <alignment horizontal="centerContinuous" vertical="center"/>
    </xf>
    <xf numFmtId="164" fontId="1" fillId="0" borderId="3" xfId="0" applyFont="1" applyBorder="1" applyAlignment="1">
      <alignment horizontal="centerContinuous" vertical="center" wrapText="1"/>
    </xf>
    <xf numFmtId="165" fontId="1" fillId="0" borderId="6" xfId="0" applyNumberFormat="1" applyFont="1" applyBorder="1" applyAlignment="1" applyProtection="1">
      <alignment horizontal="centerContinuous" vertical="center"/>
      <protection locked="0"/>
    </xf>
    <xf numFmtId="167" fontId="1" fillId="0" borderId="1" xfId="0" applyNumberFormat="1" applyFont="1" applyBorder="1" applyAlignment="1">
      <alignment horizontal="centerContinuous"/>
    </xf>
    <xf numFmtId="165" fontId="1" fillId="0" borderId="1" xfId="0" applyNumberFormat="1" applyFont="1" applyBorder="1" applyAlignment="1" applyProtection="1">
      <alignment horizontal="centerContinuous"/>
      <protection locked="0"/>
    </xf>
    <xf numFmtId="167" fontId="1" fillId="0" borderId="1" xfId="0" applyNumberFormat="1" applyFont="1" applyBorder="1" applyAlignment="1">
      <alignment horizontal="centerContinuous" vertical="center"/>
    </xf>
    <xf numFmtId="165" fontId="1" fillId="0" borderId="1" xfId="0" applyNumberFormat="1" applyFont="1" applyBorder="1" applyAlignment="1" applyProtection="1">
      <alignment horizontal="centerContinuous" vertical="center"/>
      <protection locked="0"/>
    </xf>
    <xf numFmtId="0" fontId="1" fillId="0" borderId="7" xfId="0" applyNumberFormat="1" applyFont="1" applyBorder="1" applyAlignment="1"/>
    <xf numFmtId="0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1" fillId="0" borderId="6" xfId="0" applyNumberFormat="1" applyFont="1" applyBorder="1" applyAlignment="1" applyProtection="1">
      <protection locked="0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 applyProtection="1">
      <protection locked="0"/>
    </xf>
    <xf numFmtId="0" fontId="0" fillId="0" borderId="1" xfId="0" applyNumberFormat="1" applyBorder="1" applyAlignment="1" applyProtection="1"/>
    <xf numFmtId="0" fontId="0" fillId="0" borderId="1" xfId="0" applyNumberFormat="1" applyBorder="1" applyAlignment="1"/>
    <xf numFmtId="164" fontId="7" fillId="0" borderId="0" xfId="0" applyFont="1"/>
    <xf numFmtId="164" fontId="1" fillId="0" borderId="5" xfId="0" applyFont="1" applyBorder="1" applyAlignment="1">
      <alignment horizontal="center" vertical="center" wrapText="1"/>
    </xf>
    <xf numFmtId="164" fontId="6" fillId="0" borderId="0" xfId="0" applyFont="1" applyAlignment="1"/>
    <xf numFmtId="164" fontId="1" fillId="0" borderId="8" xfId="0" quotePrefix="1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horizontal="center"/>
      <protection locked="0"/>
    </xf>
    <xf numFmtId="164" fontId="7" fillId="0" borderId="0" xfId="0" applyFont="1" applyAlignment="1"/>
    <xf numFmtId="0" fontId="1" fillId="0" borderId="8" xfId="0" applyNumberFormat="1" applyFont="1" applyBorder="1" applyAlignment="1" applyProtection="1">
      <protection locked="0"/>
    </xf>
    <xf numFmtId="168" fontId="1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164" fontId="5" fillId="0" borderId="0" xfId="0" applyFont="1" applyFill="1" applyAlignment="1">
      <alignment horizontal="left"/>
    </xf>
    <xf numFmtId="164" fontId="0" fillId="0" borderId="0" xfId="0" applyFill="1"/>
    <xf numFmtId="168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164" fontId="0" fillId="0" borderId="8" xfId="0" applyFont="1" applyFill="1" applyBorder="1" applyAlignment="1" applyProtection="1">
      <alignment horizontal="center"/>
      <protection locked="0"/>
    </xf>
    <xf numFmtId="164" fontId="0" fillId="0" borderId="0" xfId="0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168" fontId="0" fillId="0" borderId="0" xfId="0" applyNumberFormat="1" applyAlignment="1">
      <alignment vertical="center"/>
    </xf>
    <xf numFmtId="164" fontId="8" fillId="0" borderId="0" xfId="0" applyFont="1" applyAlignment="1">
      <alignment horizontal="right"/>
    </xf>
    <xf numFmtId="164" fontId="8" fillId="0" borderId="0" xfId="0" applyFont="1"/>
    <xf numFmtId="164" fontId="8" fillId="0" borderId="0" xfId="0" applyFont="1" applyAlignment="1"/>
    <xf numFmtId="164" fontId="5" fillId="0" borderId="0" xfId="0" applyFont="1" applyAlignment="1"/>
    <xf numFmtId="3" fontId="1" fillId="0" borderId="9" xfId="0" applyNumberFormat="1" applyFont="1" applyFill="1" applyBorder="1" applyAlignment="1" applyProtection="1">
      <protection locked="0"/>
    </xf>
    <xf numFmtId="3" fontId="0" fillId="0" borderId="0" xfId="0" applyNumberFormat="1" applyAlignment="1"/>
    <xf numFmtId="3" fontId="1" fillId="0" borderId="0" xfId="0" applyNumberFormat="1" applyFont="1" applyAlignment="1"/>
    <xf numFmtId="164" fontId="3" fillId="2" borderId="0" xfId="0" applyFont="1" applyFill="1" applyAlignment="1">
      <alignment horizontal="center" vertical="center" wrapText="1"/>
    </xf>
    <xf numFmtId="164" fontId="9" fillId="0" borderId="10" xfId="0" applyFont="1" applyFill="1" applyBorder="1"/>
    <xf numFmtId="164" fontId="9" fillId="0" borderId="0" xfId="0" applyFont="1" applyFill="1" applyBorder="1"/>
    <xf numFmtId="164" fontId="0" fillId="0" borderId="0" xfId="0" applyFill="1" applyAlignment="1">
      <alignment horizontal="left"/>
    </xf>
    <xf numFmtId="0" fontId="0" fillId="0" borderId="0" xfId="0" applyNumberFormat="1" applyFill="1"/>
    <xf numFmtId="164" fontId="8" fillId="0" borderId="0" xfId="0" applyFont="1" applyFill="1" applyAlignment="1">
      <alignment horizontal="right"/>
    </xf>
    <xf numFmtId="164" fontId="7" fillId="0" borderId="0" xfId="0" applyFont="1" applyFill="1" applyAlignment="1"/>
    <xf numFmtId="164" fontId="6" fillId="0" borderId="0" xfId="0" applyFont="1" applyFill="1" applyAlignment="1"/>
    <xf numFmtId="164" fontId="8" fillId="0" borderId="0" xfId="0" applyFont="1" applyFill="1" applyAlignment="1"/>
    <xf numFmtId="164" fontId="8" fillId="0" borderId="0" xfId="0" applyFont="1" applyFill="1"/>
    <xf numFmtId="164" fontId="5" fillId="0" borderId="0" xfId="0" applyFont="1" applyFill="1" applyAlignment="1"/>
    <xf numFmtId="164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164" fontId="1" fillId="0" borderId="7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86"/>
  <sheetViews>
    <sheetView tabSelected="1" workbookViewId="0">
      <pane xSplit="1" ySplit="6" topLeftCell="B22" activePane="bottomRight" state="frozen"/>
      <selection pane="topRight" activeCell="B1" sqref="B1"/>
      <selection pane="bottomLeft" activeCell="A10" sqref="A10"/>
      <selection pane="bottomRight" activeCell="D77" sqref="D77"/>
    </sheetView>
  </sheetViews>
  <sheetFormatPr baseColWidth="10" defaultColWidth="13.88671875" defaultRowHeight="13.2" x14ac:dyDescent="0.25"/>
  <cols>
    <col min="1" max="1" width="12.44140625" customWidth="1"/>
    <col min="2" max="9" width="9.33203125" customWidth="1"/>
  </cols>
  <sheetData>
    <row r="1" spans="1:15" ht="20.399999999999999" customHeight="1" x14ac:dyDescent="0.25">
      <c r="A1" s="3"/>
      <c r="B1" s="3"/>
      <c r="C1" s="3"/>
      <c r="D1" s="7"/>
      <c r="E1" s="3"/>
      <c r="F1" s="3"/>
      <c r="G1" s="3"/>
      <c r="H1" s="3"/>
      <c r="I1" s="7"/>
    </row>
    <row r="2" spans="1:15" ht="12" customHeigh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15" ht="36" customHeight="1" x14ac:dyDescent="0.3">
      <c r="A3" s="55" t="s">
        <v>22</v>
      </c>
      <c r="B3" s="72" t="s">
        <v>23</v>
      </c>
      <c r="C3" s="72"/>
      <c r="D3" s="72"/>
      <c r="E3" s="72"/>
      <c r="F3" s="72"/>
      <c r="G3" s="72"/>
      <c r="H3" s="72"/>
      <c r="I3" s="72"/>
      <c r="K3" s="57"/>
      <c r="L3" s="57"/>
      <c r="M3" s="57"/>
      <c r="N3" s="57"/>
      <c r="O3" s="57"/>
    </row>
    <row r="4" spans="1:15" ht="12" customHeight="1" x14ac:dyDescent="0.25">
      <c r="A4" s="4"/>
      <c r="B4" s="5"/>
      <c r="C4" s="5"/>
      <c r="D4" s="5"/>
      <c r="E4" s="1"/>
      <c r="F4" s="1"/>
      <c r="G4" s="1"/>
      <c r="H4" s="1"/>
      <c r="I4" s="2"/>
      <c r="K4" s="66"/>
      <c r="L4" s="67"/>
      <c r="M4" s="67"/>
      <c r="N4" s="67"/>
      <c r="O4" s="41"/>
    </row>
    <row r="5" spans="1:15" ht="30" customHeight="1" x14ac:dyDescent="0.25">
      <c r="A5" s="68" t="s">
        <v>2</v>
      </c>
      <c r="B5" s="9" t="s">
        <v>18</v>
      </c>
      <c r="C5" s="10"/>
      <c r="D5" s="9" t="s">
        <v>0</v>
      </c>
      <c r="E5" s="10"/>
      <c r="F5" s="70" t="s">
        <v>8</v>
      </c>
      <c r="G5" s="71"/>
      <c r="H5" s="9" t="s">
        <v>1</v>
      </c>
      <c r="I5" s="9"/>
      <c r="K5" s="66"/>
      <c r="L5" s="67"/>
      <c r="M5" s="67"/>
      <c r="N5" s="67"/>
      <c r="O5" s="41"/>
    </row>
    <row r="6" spans="1:15" ht="30" customHeight="1" x14ac:dyDescent="0.25">
      <c r="A6" s="69"/>
      <c r="B6" s="6" t="s">
        <v>3</v>
      </c>
      <c r="C6" s="12" t="s">
        <v>20</v>
      </c>
      <c r="D6" s="6" t="s">
        <v>3</v>
      </c>
      <c r="E6" s="12" t="s">
        <v>19</v>
      </c>
      <c r="F6" s="6" t="s">
        <v>3</v>
      </c>
      <c r="G6" s="12" t="s">
        <v>11</v>
      </c>
      <c r="H6" s="6" t="s">
        <v>3</v>
      </c>
      <c r="I6" s="32" t="s">
        <v>19</v>
      </c>
      <c r="K6" s="58"/>
      <c r="L6" s="59"/>
      <c r="M6" s="59"/>
      <c r="N6" s="59"/>
      <c r="O6" s="41"/>
    </row>
    <row r="7" spans="1:15" ht="20.100000000000001" customHeight="1" x14ac:dyDescent="0.25">
      <c r="A7" s="23"/>
      <c r="B7" s="16" t="s">
        <v>15</v>
      </c>
      <c r="C7" s="17"/>
      <c r="D7" s="9"/>
      <c r="E7" s="17"/>
      <c r="F7" s="9"/>
      <c r="G7" s="17"/>
      <c r="H7" s="9"/>
      <c r="I7" s="17"/>
      <c r="K7" s="41"/>
      <c r="L7" s="41"/>
      <c r="M7" s="41"/>
      <c r="N7" s="41"/>
      <c r="O7" s="41"/>
    </row>
    <row r="8" spans="1:15" ht="20.100000000000001" customHeight="1" x14ac:dyDescent="0.25">
      <c r="A8" s="34">
        <v>2000</v>
      </c>
      <c r="B8" s="43">
        <v>9715</v>
      </c>
      <c r="C8" s="42">
        <v>1258.9042717447246</v>
      </c>
      <c r="D8" s="39">
        <v>2653</v>
      </c>
      <c r="E8" s="38">
        <v>3856.37843950245</v>
      </c>
      <c r="F8" s="39">
        <v>1537</v>
      </c>
      <c r="G8" s="38">
        <v>3437.5959661678594</v>
      </c>
      <c r="H8" s="39">
        <v>914</v>
      </c>
      <c r="I8" s="38">
        <v>2187.3993435448579</v>
      </c>
      <c r="K8" s="41"/>
      <c r="L8" s="41"/>
      <c r="M8" s="41"/>
      <c r="N8" s="41"/>
      <c r="O8" s="41"/>
    </row>
    <row r="9" spans="1:15" ht="20.100000000000001" customHeight="1" x14ac:dyDescent="0.25">
      <c r="A9" s="34">
        <v>2001</v>
      </c>
      <c r="B9" s="43">
        <v>9741</v>
      </c>
      <c r="C9" s="42">
        <v>1265.7544399958936</v>
      </c>
      <c r="D9" s="39">
        <v>2740</v>
      </c>
      <c r="E9" s="38">
        <v>3772.242700729927</v>
      </c>
      <c r="F9" s="39">
        <v>1548</v>
      </c>
      <c r="G9" s="38">
        <v>3443.3275193798449</v>
      </c>
      <c r="H9" s="39">
        <v>912</v>
      </c>
      <c r="I9" s="38">
        <v>2186.1502192982457</v>
      </c>
      <c r="K9" s="41"/>
      <c r="L9" s="41"/>
      <c r="M9" s="41"/>
      <c r="N9" s="41"/>
      <c r="O9" s="41"/>
    </row>
    <row r="10" spans="1:15" ht="20.100000000000001" customHeight="1" x14ac:dyDescent="0.25">
      <c r="A10" s="34">
        <v>2002</v>
      </c>
      <c r="B10" s="43">
        <v>9728</v>
      </c>
      <c r="C10" s="42">
        <v>1273.3707853618421</v>
      </c>
      <c r="D10" s="39">
        <v>2787</v>
      </c>
      <c r="E10" s="38">
        <v>3734.2235378543237</v>
      </c>
      <c r="F10" s="39">
        <v>1569</v>
      </c>
      <c r="G10" s="38">
        <v>3418.115360101976</v>
      </c>
      <c r="H10" s="39">
        <v>934</v>
      </c>
      <c r="I10" s="38">
        <v>2119.9892933618844</v>
      </c>
      <c r="K10" s="41"/>
      <c r="L10" s="60">
        <v>2</v>
      </c>
      <c r="M10" s="61" t="s">
        <v>12</v>
      </c>
      <c r="N10" s="62"/>
      <c r="O10" s="62"/>
    </row>
    <row r="11" spans="1:15" ht="20.100000000000001" customHeight="1" x14ac:dyDescent="0.25">
      <c r="A11" s="34">
        <v>2003</v>
      </c>
      <c r="B11" s="43">
        <v>9705</v>
      </c>
      <c r="C11" s="42">
        <v>1280.1015971148893</v>
      </c>
      <c r="D11" s="39">
        <v>2851</v>
      </c>
      <c r="E11" s="38">
        <v>3672.4503682918275</v>
      </c>
      <c r="F11" s="39">
        <v>1572</v>
      </c>
      <c r="G11" s="38">
        <v>3430.9472010178115</v>
      </c>
      <c r="H11" s="39">
        <v>955</v>
      </c>
      <c r="I11" s="38">
        <v>2045.2670157068062</v>
      </c>
      <c r="K11" s="41"/>
      <c r="L11" s="63"/>
      <c r="M11" s="61" t="s">
        <v>14</v>
      </c>
      <c r="N11" s="62"/>
      <c r="O11" s="62"/>
    </row>
    <row r="12" spans="1:15" ht="20.100000000000001" customHeight="1" x14ac:dyDescent="0.25">
      <c r="A12" s="35">
        <v>2004</v>
      </c>
      <c r="B12" s="46">
        <v>9744</v>
      </c>
      <c r="C12" s="47">
        <v>1277.0826149425288</v>
      </c>
      <c r="D12" s="45">
        <v>2901</v>
      </c>
      <c r="E12" s="47">
        <v>3626.0392967942089</v>
      </c>
      <c r="F12" s="45">
        <v>1593</v>
      </c>
      <c r="G12" s="47">
        <v>3401.1607030759574</v>
      </c>
      <c r="H12" s="45">
        <v>962</v>
      </c>
      <c r="I12" s="47">
        <v>2000.7827442827443</v>
      </c>
      <c r="K12" s="41"/>
      <c r="L12" s="63"/>
      <c r="M12" s="61" t="s">
        <v>13</v>
      </c>
      <c r="N12" s="62"/>
      <c r="O12" s="62"/>
    </row>
    <row r="13" spans="1:15" ht="20.100000000000001" customHeight="1" x14ac:dyDescent="0.25">
      <c r="A13" s="35">
        <v>2005</v>
      </c>
      <c r="B13" s="43">
        <v>9872</v>
      </c>
      <c r="C13" s="42">
        <v>1263.0395056726095</v>
      </c>
      <c r="D13" s="39">
        <v>2980</v>
      </c>
      <c r="E13" s="38">
        <v>3551.0278523489933</v>
      </c>
      <c r="F13" s="39">
        <v>1613</v>
      </c>
      <c r="G13" s="38">
        <v>3377.3645381277124</v>
      </c>
      <c r="H13" s="39">
        <v>966</v>
      </c>
      <c r="I13" s="38">
        <v>1953.0672877846791</v>
      </c>
      <c r="K13" s="41"/>
      <c r="L13" s="64">
        <v>3</v>
      </c>
      <c r="M13" s="65" t="s">
        <v>21</v>
      </c>
      <c r="N13" s="41"/>
      <c r="O13" s="41"/>
    </row>
    <row r="14" spans="1:15" ht="20.100000000000001" customHeight="1" x14ac:dyDescent="0.25">
      <c r="A14" s="35">
        <v>2006</v>
      </c>
      <c r="B14" s="43">
        <v>9975</v>
      </c>
      <c r="C14" s="42">
        <v>1252.39679197995</v>
      </c>
      <c r="D14" s="39">
        <v>3077</v>
      </c>
      <c r="E14" s="38">
        <v>3459.0061748456287</v>
      </c>
      <c r="F14" s="39">
        <v>1647</v>
      </c>
      <c r="G14" s="38">
        <v>3323.1754705525195</v>
      </c>
      <c r="H14" s="39">
        <v>990</v>
      </c>
      <c r="I14" s="38">
        <v>1867.9757575757576</v>
      </c>
      <c r="K14" s="41"/>
      <c r="L14" s="41"/>
      <c r="M14" s="41"/>
      <c r="N14" s="41"/>
      <c r="O14" s="41"/>
    </row>
    <row r="15" spans="1:15" ht="20.100000000000001" customHeight="1" x14ac:dyDescent="0.25">
      <c r="A15" s="35">
        <v>2007</v>
      </c>
      <c r="B15" s="43">
        <v>9965</v>
      </c>
      <c r="C15" s="42">
        <v>1256.4307074761666</v>
      </c>
      <c r="D15" s="39">
        <v>3163</v>
      </c>
      <c r="E15" s="38">
        <v>3383.5052165665506</v>
      </c>
      <c r="F15" s="39">
        <v>1655</v>
      </c>
      <c r="G15" s="38">
        <v>3322.438670694864</v>
      </c>
      <c r="H15" s="39">
        <v>1011</v>
      </c>
      <c r="I15" s="38">
        <v>1798.521266073195</v>
      </c>
      <c r="K15" s="41"/>
      <c r="L15" s="41"/>
      <c r="M15" s="41"/>
      <c r="N15" s="41"/>
      <c r="O15" s="41"/>
    </row>
    <row r="16" spans="1:15" ht="20.100000000000001" customHeight="1" x14ac:dyDescent="0.3">
      <c r="A16" s="35">
        <v>2008</v>
      </c>
      <c r="B16" s="43">
        <v>9915</v>
      </c>
      <c r="C16" s="42">
        <v>1262.705799293999</v>
      </c>
      <c r="D16" s="39">
        <v>3229</v>
      </c>
      <c r="E16" s="38">
        <v>3323.7457417157016</v>
      </c>
      <c r="F16" s="39">
        <v>1667</v>
      </c>
      <c r="G16" s="38">
        <v>3306.1391721655668</v>
      </c>
      <c r="H16" s="39">
        <v>1029</v>
      </c>
      <c r="I16" s="38">
        <v>1736.9805636540329</v>
      </c>
      <c r="K16" s="56"/>
      <c r="L16" s="56"/>
      <c r="M16" s="56"/>
      <c r="N16" s="56"/>
      <c r="O16" s="57"/>
    </row>
    <row r="17" spans="1:15" ht="20.100000000000001" customHeight="1" x14ac:dyDescent="0.25">
      <c r="A17" s="35">
        <v>2009</v>
      </c>
      <c r="B17" s="43">
        <v>9911</v>
      </c>
      <c r="C17" s="42">
        <v>1262.2672787811523</v>
      </c>
      <c r="D17" s="39">
        <v>3274</v>
      </c>
      <c r="E17" s="38">
        <v>3283.2950519242518</v>
      </c>
      <c r="F17" s="39">
        <v>1669</v>
      </c>
      <c r="G17" s="38">
        <v>3305.5260635110844</v>
      </c>
      <c r="H17" s="39">
        <v>1044</v>
      </c>
      <c r="I17" s="38">
        <v>1686.6120689655172</v>
      </c>
      <c r="K17" s="58"/>
      <c r="L17" s="59"/>
      <c r="M17" s="59"/>
      <c r="N17" s="59"/>
      <c r="O17" s="41"/>
    </row>
    <row r="18" spans="1:15" ht="20.100000000000001" customHeight="1" x14ac:dyDescent="0.25">
      <c r="A18" s="35">
        <v>2010</v>
      </c>
      <c r="B18" s="43">
        <v>9985</v>
      </c>
      <c r="C18" s="42">
        <v>1255.7532298447672</v>
      </c>
      <c r="D18" s="39">
        <v>3303</v>
      </c>
      <c r="E18" s="38">
        <v>3269.19255222525</v>
      </c>
      <c r="F18" s="39">
        <v>1687</v>
      </c>
      <c r="G18" s="38">
        <v>3279.4801422643745</v>
      </c>
      <c r="H18" s="39">
        <v>1071</v>
      </c>
      <c r="I18" s="38">
        <v>1625.1661998132586</v>
      </c>
      <c r="K18" s="58"/>
      <c r="L18" s="59"/>
      <c r="M18" s="59"/>
      <c r="N18" s="59"/>
      <c r="O18" s="41"/>
    </row>
    <row r="19" spans="1:15" ht="20.100000000000001" customHeight="1" x14ac:dyDescent="0.25">
      <c r="A19" s="35">
        <v>2011</v>
      </c>
      <c r="B19" s="43">
        <v>9912</v>
      </c>
      <c r="C19" s="42">
        <v>1255.3845843422114</v>
      </c>
      <c r="D19" s="39">
        <v>3397</v>
      </c>
      <c r="E19" s="38">
        <v>3158.3888725345892</v>
      </c>
      <c r="F19" s="39">
        <v>1714</v>
      </c>
      <c r="G19" s="38">
        <v>3217.2141190198367</v>
      </c>
      <c r="H19" s="39">
        <v>1078</v>
      </c>
      <c r="I19" s="38">
        <v>1590.28293135436</v>
      </c>
      <c r="K19" s="58"/>
      <c r="L19" s="59"/>
      <c r="M19" s="59"/>
      <c r="N19" s="59"/>
      <c r="O19" s="41"/>
    </row>
    <row r="20" spans="1:15" ht="20.100000000000001" customHeight="1" x14ac:dyDescent="0.25">
      <c r="A20" s="35">
        <v>2012</v>
      </c>
      <c r="B20" s="43">
        <v>9914</v>
      </c>
      <c r="C20" s="42">
        <v>1262.817329029655</v>
      </c>
      <c r="D20" s="39">
        <v>3475</v>
      </c>
      <c r="E20" s="38">
        <v>3114.0805755395681</v>
      </c>
      <c r="F20" s="39">
        <v>1728</v>
      </c>
      <c r="G20" s="38">
        <v>3210.8148148148148</v>
      </c>
      <c r="H20" s="39">
        <v>1092</v>
      </c>
      <c r="I20" s="38">
        <v>1555.0741758241759</v>
      </c>
      <c r="K20" s="41"/>
      <c r="L20" s="41"/>
      <c r="M20" s="41"/>
      <c r="N20" s="41"/>
      <c r="O20" s="41"/>
    </row>
    <row r="21" spans="1:15" ht="20.100000000000001" customHeight="1" x14ac:dyDescent="0.25">
      <c r="A21" s="44">
        <v>2013</v>
      </c>
      <c r="B21" s="43">
        <v>9936</v>
      </c>
      <c r="C21" s="42">
        <v>1268.54307568438</v>
      </c>
      <c r="D21" s="39">
        <v>3610</v>
      </c>
      <c r="E21" s="38">
        <v>3023.2972299168973</v>
      </c>
      <c r="F21" s="39">
        <v>1749</v>
      </c>
      <c r="G21" s="38">
        <v>3192.3499142367068</v>
      </c>
      <c r="H21" s="39">
        <v>1120</v>
      </c>
      <c r="I21" s="38">
        <v>1509.0544642857142</v>
      </c>
      <c r="K21" s="41"/>
      <c r="L21" s="41"/>
      <c r="M21" s="41"/>
      <c r="N21" s="41"/>
      <c r="O21" s="41"/>
    </row>
    <row r="22" spans="1:15" ht="20.100000000000001" customHeight="1" x14ac:dyDescent="0.25">
      <c r="A22" s="44">
        <v>2014</v>
      </c>
      <c r="B22" s="43">
        <v>9945</v>
      </c>
      <c r="C22" s="42">
        <v>1276.1757667169431</v>
      </c>
      <c r="D22" s="39">
        <v>3720</v>
      </c>
      <c r="E22" s="38">
        <v>2956.7897849462365</v>
      </c>
      <c r="F22" s="39">
        <v>1785</v>
      </c>
      <c r="G22" s="38">
        <v>3146.6969187675072</v>
      </c>
      <c r="H22" s="39">
        <v>1134</v>
      </c>
      <c r="I22" s="38">
        <v>1492.336860670194</v>
      </c>
      <c r="K22" s="41"/>
      <c r="L22" s="41"/>
      <c r="M22" s="41"/>
      <c r="N22" s="41"/>
      <c r="O22" s="41"/>
    </row>
    <row r="23" spans="1:15" ht="20.100000000000001" customHeight="1" x14ac:dyDescent="0.3">
      <c r="A23" s="44">
        <v>2015</v>
      </c>
      <c r="B23" s="43">
        <v>10002</v>
      </c>
      <c r="C23" s="42">
        <v>1284.0945810837832</v>
      </c>
      <c r="D23" s="39">
        <v>3851</v>
      </c>
      <c r="E23" s="38">
        <v>2890.4172942092964</v>
      </c>
      <c r="F23" s="39">
        <v>1813</v>
      </c>
      <c r="G23" s="38">
        <v>3120.5201323772753</v>
      </c>
      <c r="H23" s="39">
        <v>1171</v>
      </c>
      <c r="I23" s="38">
        <v>1462.4397950469684</v>
      </c>
      <c r="K23" s="56"/>
      <c r="L23" s="56"/>
      <c r="M23" s="56"/>
      <c r="N23" s="56"/>
      <c r="O23" s="57"/>
    </row>
    <row r="24" spans="1:15" ht="20.100000000000001" customHeight="1" x14ac:dyDescent="0.25">
      <c r="A24" s="44">
        <v>2016</v>
      </c>
      <c r="B24" s="43">
        <v>10029</v>
      </c>
      <c r="C24" s="42">
        <v>1289.3360255259747</v>
      </c>
      <c r="D24" s="39">
        <v>3991</v>
      </c>
      <c r="E24" s="38">
        <v>2805.1581057379103</v>
      </c>
      <c r="F24" s="39">
        <v>1850</v>
      </c>
      <c r="G24" s="38">
        <v>3072.7091891891891</v>
      </c>
      <c r="H24" s="39">
        <v>1213</v>
      </c>
      <c r="I24" s="38">
        <v>1430.638911788953</v>
      </c>
      <c r="K24" s="58"/>
      <c r="L24" s="59"/>
      <c r="M24" s="59"/>
      <c r="N24" s="59"/>
      <c r="O24" s="41"/>
    </row>
    <row r="25" spans="1:15" ht="20.100000000000001" customHeight="1" x14ac:dyDescent="0.25">
      <c r="A25" s="44">
        <v>2017</v>
      </c>
      <c r="B25" s="43">
        <v>10153</v>
      </c>
      <c r="C25" s="42">
        <v>1280.1343445287107</v>
      </c>
      <c r="D25" s="39">
        <v>4120</v>
      </c>
      <c r="E25" s="38">
        <v>2728.2703883495146</v>
      </c>
      <c r="F25" s="39">
        <v>1847</v>
      </c>
      <c r="G25" s="38">
        <v>3087.4937736870602</v>
      </c>
      <c r="H25" s="39">
        <v>1253</v>
      </c>
      <c r="I25" s="38">
        <v>1402.0191540303272</v>
      </c>
      <c r="K25" s="58"/>
      <c r="L25" s="59"/>
      <c r="M25" s="59"/>
      <c r="N25" s="59"/>
      <c r="O25" s="41"/>
    </row>
    <row r="26" spans="1:15" ht="20.100000000000001" customHeight="1" x14ac:dyDescent="0.25">
      <c r="A26" s="44">
        <v>2018</v>
      </c>
      <c r="B26" s="43">
        <v>9503</v>
      </c>
      <c r="C26" s="42">
        <v>1376.062401346943</v>
      </c>
      <c r="D26" s="39">
        <v>4953</v>
      </c>
      <c r="E26" s="38">
        <v>2280.9638602866949</v>
      </c>
      <c r="F26" s="39">
        <v>1877</v>
      </c>
      <c r="G26" s="38">
        <v>3050.6132125732552</v>
      </c>
      <c r="H26" s="39">
        <v>1266</v>
      </c>
      <c r="I26" s="38">
        <v>1405.2977883096366</v>
      </c>
      <c r="K26" s="58"/>
      <c r="L26" s="59"/>
      <c r="M26" s="59"/>
      <c r="N26" s="59"/>
      <c r="O26" s="41"/>
    </row>
    <row r="27" spans="1:15" ht="20.100000000000001" customHeight="1" x14ac:dyDescent="0.25">
      <c r="A27" s="44">
        <v>2019</v>
      </c>
      <c r="B27" s="43">
        <v>9517</v>
      </c>
      <c r="C27" s="42">
        <v>1379.0834296522014</v>
      </c>
      <c r="D27" s="39">
        <v>5066</v>
      </c>
      <c r="E27" s="38">
        <v>2235.4901302803</v>
      </c>
      <c r="F27" s="39">
        <v>1885</v>
      </c>
      <c r="G27" s="38">
        <v>3045.3755968169762</v>
      </c>
      <c r="H27" s="39">
        <v>1292</v>
      </c>
      <c r="I27" s="38">
        <v>1392.9907120743035</v>
      </c>
      <c r="K27" s="41"/>
      <c r="L27" s="41"/>
      <c r="M27" s="41"/>
      <c r="N27" s="41"/>
      <c r="O27" s="41"/>
    </row>
    <row r="28" spans="1:15" ht="20.100000000000001" customHeight="1" x14ac:dyDescent="0.3">
      <c r="A28" s="44">
        <v>2020</v>
      </c>
      <c r="B28" s="43">
        <v>9574</v>
      </c>
      <c r="C28" s="42">
        <v>1372.4862126592855</v>
      </c>
      <c r="D28" s="39">
        <v>5209</v>
      </c>
      <c r="E28" s="38">
        <v>2173.3058168554426</v>
      </c>
      <c r="F28" s="39">
        <v>1894</v>
      </c>
      <c r="G28" s="38">
        <v>3031.3859556494194</v>
      </c>
      <c r="H28" s="39">
        <v>1324</v>
      </c>
      <c r="I28" s="38">
        <v>1374.1941087613293</v>
      </c>
      <c r="K28" s="56"/>
      <c r="L28" s="56"/>
      <c r="M28" s="56"/>
      <c r="N28" s="56"/>
      <c r="O28" s="57"/>
    </row>
    <row r="29" spans="1:15" ht="20.100000000000001" customHeight="1" x14ac:dyDescent="0.25">
      <c r="A29" s="44">
        <v>2021</v>
      </c>
      <c r="B29" s="43">
        <v>9634</v>
      </c>
      <c r="C29" s="42">
        <v>1367.7588748183516</v>
      </c>
      <c r="D29" s="39">
        <v>5328</v>
      </c>
      <c r="E29" s="38">
        <v>2126.595533033033</v>
      </c>
      <c r="F29" s="39">
        <v>1934</v>
      </c>
      <c r="G29" s="38">
        <v>1197.2057911065151</v>
      </c>
      <c r="H29" s="39">
        <v>1352</v>
      </c>
      <c r="I29" s="38">
        <v>1365.7455621301774</v>
      </c>
      <c r="K29" s="58"/>
      <c r="L29" s="59"/>
      <c r="M29" s="59"/>
      <c r="N29" s="59"/>
      <c r="O29" s="41"/>
    </row>
    <row r="30" spans="1:15" ht="9.9" customHeight="1" x14ac:dyDescent="0.25">
      <c r="A30" s="15"/>
      <c r="B30" s="26"/>
      <c r="C30" s="27"/>
      <c r="D30" s="28"/>
      <c r="E30" s="27"/>
      <c r="F30" s="28"/>
      <c r="G30" s="27"/>
      <c r="H30" s="28"/>
      <c r="I30" s="27"/>
      <c r="K30" s="58"/>
      <c r="L30" s="59"/>
      <c r="M30" s="59"/>
      <c r="N30" s="59"/>
      <c r="O30" s="41"/>
    </row>
    <row r="31" spans="1:15" ht="20.100000000000001" customHeight="1" x14ac:dyDescent="0.25">
      <c r="A31" s="37"/>
      <c r="B31" s="18" t="s">
        <v>4</v>
      </c>
      <c r="C31" s="19"/>
      <c r="D31" s="20"/>
      <c r="E31" s="19"/>
      <c r="F31" s="20"/>
      <c r="G31" s="19"/>
      <c r="H31" s="20"/>
      <c r="I31" s="19"/>
      <c r="K31" s="58"/>
      <c r="L31" s="59"/>
      <c r="M31" s="59"/>
      <c r="N31" s="59"/>
      <c r="O31" s="41"/>
    </row>
    <row r="32" spans="1:15" ht="20.100000000000001" customHeight="1" x14ac:dyDescent="0.25">
      <c r="A32" s="34">
        <v>2000</v>
      </c>
      <c r="B32" s="43">
        <v>3740</v>
      </c>
      <c r="C32" s="54"/>
      <c r="D32" s="39">
        <v>389</v>
      </c>
      <c r="E32" s="54"/>
      <c r="F32" s="53">
        <v>516</v>
      </c>
      <c r="G32" s="54"/>
      <c r="H32" s="39">
        <v>396</v>
      </c>
      <c r="I32" s="25"/>
      <c r="K32" s="41"/>
      <c r="L32" s="41"/>
      <c r="M32" s="41"/>
      <c r="N32" s="41"/>
      <c r="O32" s="41"/>
    </row>
    <row r="33" spans="1:15" ht="20.100000000000001" customHeight="1" x14ac:dyDescent="0.25">
      <c r="A33" s="34">
        <v>2001</v>
      </c>
      <c r="B33" s="43">
        <v>3774</v>
      </c>
      <c r="C33" s="54"/>
      <c r="D33" s="39">
        <v>426</v>
      </c>
      <c r="E33" s="54"/>
      <c r="F33" s="53">
        <v>544</v>
      </c>
      <c r="G33" s="54"/>
      <c r="H33" s="39">
        <v>396</v>
      </c>
      <c r="I33" s="25"/>
      <c r="K33" s="41"/>
      <c r="L33" s="41"/>
      <c r="M33" s="41"/>
      <c r="N33" s="41"/>
      <c r="O33" s="41"/>
    </row>
    <row r="34" spans="1:15" ht="20.100000000000001" customHeight="1" x14ac:dyDescent="0.25">
      <c r="A34" s="34">
        <v>2002</v>
      </c>
      <c r="B34" s="43">
        <v>3763</v>
      </c>
      <c r="C34" s="54"/>
      <c r="D34" s="39">
        <v>457</v>
      </c>
      <c r="E34" s="54"/>
      <c r="F34" s="53">
        <v>575</v>
      </c>
      <c r="G34" s="54"/>
      <c r="H34" s="39">
        <v>407</v>
      </c>
      <c r="I34" s="25"/>
      <c r="K34" s="41"/>
      <c r="L34" s="41"/>
      <c r="M34" s="41"/>
      <c r="N34" s="41"/>
      <c r="O34" s="41"/>
    </row>
    <row r="35" spans="1:15" ht="20.100000000000001" customHeight="1" x14ac:dyDescent="0.25">
      <c r="A35" s="34">
        <v>2003</v>
      </c>
      <c r="B35" s="43">
        <v>3771</v>
      </c>
      <c r="C35" s="54"/>
      <c r="D35" s="39">
        <v>485</v>
      </c>
      <c r="E35" s="54"/>
      <c r="F35" s="53">
        <v>594</v>
      </c>
      <c r="G35" s="54"/>
      <c r="H35" s="39">
        <v>426</v>
      </c>
      <c r="I35" s="25"/>
      <c r="K35" s="41"/>
      <c r="L35" s="41"/>
      <c r="M35" s="41"/>
      <c r="N35" s="41"/>
      <c r="O35" s="41"/>
    </row>
    <row r="36" spans="1:15" ht="20.100000000000001" customHeight="1" x14ac:dyDescent="0.25">
      <c r="A36" s="35">
        <v>2004</v>
      </c>
      <c r="B36" s="52">
        <v>3875</v>
      </c>
      <c r="C36" s="53"/>
      <c r="D36" s="53">
        <v>502</v>
      </c>
      <c r="E36" s="53"/>
      <c r="F36" s="53">
        <v>628</v>
      </c>
      <c r="G36" s="53"/>
      <c r="H36" s="53">
        <v>432</v>
      </c>
      <c r="I36" s="45"/>
      <c r="K36" s="41"/>
      <c r="L36" s="41"/>
      <c r="M36" s="41"/>
      <c r="N36" s="41"/>
      <c r="O36" s="41"/>
    </row>
    <row r="37" spans="1:15" ht="20.100000000000001" customHeight="1" x14ac:dyDescent="0.25">
      <c r="A37" s="35">
        <v>2005</v>
      </c>
      <c r="B37" s="43">
        <v>3984</v>
      </c>
      <c r="C37" s="54"/>
      <c r="D37" s="39">
        <v>540</v>
      </c>
      <c r="E37" s="54"/>
      <c r="F37" s="53">
        <v>671</v>
      </c>
      <c r="G37" s="54"/>
      <c r="H37" s="39">
        <v>442</v>
      </c>
      <c r="I37" s="25"/>
      <c r="K37" s="41"/>
      <c r="L37" s="41"/>
      <c r="M37" s="41"/>
      <c r="N37" s="41"/>
      <c r="O37" s="41"/>
    </row>
    <row r="38" spans="1:15" ht="20.100000000000001" customHeight="1" x14ac:dyDescent="0.25">
      <c r="A38" s="35">
        <v>2006</v>
      </c>
      <c r="B38" s="43">
        <v>4085</v>
      </c>
      <c r="C38" s="54"/>
      <c r="D38" s="39">
        <v>587</v>
      </c>
      <c r="E38" s="54"/>
      <c r="F38" s="53">
        <v>724</v>
      </c>
      <c r="G38" s="54"/>
      <c r="H38" s="39">
        <v>459</v>
      </c>
      <c r="I38" s="25"/>
      <c r="K38" s="41"/>
      <c r="L38" s="41"/>
      <c r="M38" s="41"/>
      <c r="N38" s="41"/>
      <c r="O38" s="41"/>
    </row>
    <row r="39" spans="1:15" ht="20.100000000000001" customHeight="1" x14ac:dyDescent="0.25">
      <c r="A39" s="35">
        <v>2007</v>
      </c>
      <c r="B39" s="43">
        <v>4124</v>
      </c>
      <c r="C39" s="54"/>
      <c r="D39" s="39">
        <v>627</v>
      </c>
      <c r="E39" s="54"/>
      <c r="F39" s="53">
        <v>745</v>
      </c>
      <c r="G39" s="54"/>
      <c r="H39" s="39">
        <v>479</v>
      </c>
      <c r="I39" s="25"/>
    </row>
    <row r="40" spans="1:15" ht="20.100000000000001" customHeight="1" x14ac:dyDescent="0.25">
      <c r="A40" s="35">
        <v>2008</v>
      </c>
      <c r="B40" s="43">
        <v>4135</v>
      </c>
      <c r="C40" s="54"/>
      <c r="D40" s="39">
        <v>692</v>
      </c>
      <c r="E40" s="54"/>
      <c r="F40" s="53">
        <v>789</v>
      </c>
      <c r="G40" s="54"/>
      <c r="H40" s="39">
        <v>481</v>
      </c>
      <c r="I40" s="25"/>
    </row>
    <row r="41" spans="1:15" ht="20.100000000000001" customHeight="1" x14ac:dyDescent="0.25">
      <c r="A41" s="35">
        <v>2009</v>
      </c>
      <c r="B41" s="43">
        <v>4213</v>
      </c>
      <c r="C41" s="54"/>
      <c r="D41" s="39">
        <v>724</v>
      </c>
      <c r="E41" s="54"/>
      <c r="F41" s="53">
        <v>818</v>
      </c>
      <c r="G41" s="54"/>
      <c r="H41" s="39">
        <v>495</v>
      </c>
      <c r="I41" s="25"/>
    </row>
    <row r="42" spans="1:15" ht="20.100000000000001" customHeight="1" x14ac:dyDescent="0.25">
      <c r="A42" s="35">
        <v>2010</v>
      </c>
      <c r="B42" s="43">
        <v>4326</v>
      </c>
      <c r="C42" s="54"/>
      <c r="D42" s="39">
        <v>769</v>
      </c>
      <c r="E42" s="54"/>
      <c r="F42" s="53">
        <v>867</v>
      </c>
      <c r="G42" s="54"/>
      <c r="H42" s="39">
        <v>522</v>
      </c>
      <c r="I42" s="25"/>
    </row>
    <row r="43" spans="1:15" ht="20.100000000000001" customHeight="1" x14ac:dyDescent="0.25">
      <c r="A43" s="35">
        <v>2011</v>
      </c>
      <c r="B43" s="43">
        <v>4350</v>
      </c>
      <c r="C43" s="54"/>
      <c r="D43" s="39">
        <v>824</v>
      </c>
      <c r="E43" s="54"/>
      <c r="F43" s="53">
        <v>913</v>
      </c>
      <c r="G43" s="54"/>
      <c r="H43" s="39">
        <v>528</v>
      </c>
      <c r="I43" s="25"/>
    </row>
    <row r="44" spans="1:15" ht="20.100000000000001" customHeight="1" x14ac:dyDescent="0.25">
      <c r="A44" s="35">
        <v>2012</v>
      </c>
      <c r="B44" s="43">
        <v>4422</v>
      </c>
      <c r="C44" s="54"/>
      <c r="D44" s="39">
        <v>874</v>
      </c>
      <c r="E44" s="54"/>
      <c r="F44" s="53">
        <v>953</v>
      </c>
      <c r="G44" s="54"/>
      <c r="H44" s="39">
        <v>544</v>
      </c>
      <c r="I44" s="25"/>
    </row>
    <row r="45" spans="1:15" ht="20.100000000000001" customHeight="1" x14ac:dyDescent="0.25">
      <c r="A45" s="35">
        <v>2013</v>
      </c>
      <c r="B45" s="43">
        <v>4548</v>
      </c>
      <c r="C45" s="54"/>
      <c r="D45" s="39">
        <v>956</v>
      </c>
      <c r="E45" s="54"/>
      <c r="F45" s="53">
        <v>999</v>
      </c>
      <c r="G45" s="54"/>
      <c r="H45" s="39">
        <v>563</v>
      </c>
      <c r="I45" s="25"/>
    </row>
    <row r="46" spans="1:15" ht="20.100000000000001" customHeight="1" x14ac:dyDescent="0.25">
      <c r="A46" s="35">
        <v>2014</v>
      </c>
      <c r="B46" s="43">
        <v>4639</v>
      </c>
      <c r="C46" s="54"/>
      <c r="D46" s="39">
        <v>1023</v>
      </c>
      <c r="E46" s="54"/>
      <c r="F46" s="53">
        <v>1041</v>
      </c>
      <c r="G46" s="54"/>
      <c r="H46" s="39">
        <v>588</v>
      </c>
      <c r="I46" s="25"/>
    </row>
    <row r="47" spans="1:15" ht="20.100000000000001" customHeight="1" x14ac:dyDescent="0.25">
      <c r="A47" s="35">
        <v>2015</v>
      </c>
      <c r="B47" s="43">
        <v>4777</v>
      </c>
      <c r="C47" s="54"/>
      <c r="D47" s="39">
        <v>1115</v>
      </c>
      <c r="E47" s="54"/>
      <c r="F47" s="53">
        <v>1089</v>
      </c>
      <c r="G47" s="54"/>
      <c r="H47" s="39">
        <v>622</v>
      </c>
      <c r="I47" s="25"/>
    </row>
    <row r="48" spans="1:15" ht="20.100000000000001" customHeight="1" x14ac:dyDescent="0.25">
      <c r="A48" s="35">
        <v>2016</v>
      </c>
      <c r="B48" s="43">
        <v>4868</v>
      </c>
      <c r="C48" s="54"/>
      <c r="D48" s="39">
        <v>1207</v>
      </c>
      <c r="E48" s="54"/>
      <c r="F48" s="53">
        <v>1139</v>
      </c>
      <c r="G48" s="54"/>
      <c r="H48" s="39">
        <v>662</v>
      </c>
      <c r="I48" s="25"/>
    </row>
    <row r="49" spans="1:9" ht="20.100000000000001" customHeight="1" x14ac:dyDescent="0.25">
      <c r="A49" s="35">
        <v>2017</v>
      </c>
      <c r="B49" s="43">
        <v>5050</v>
      </c>
      <c r="C49" s="54"/>
      <c r="D49" s="39">
        <v>1299</v>
      </c>
      <c r="E49" s="54"/>
      <c r="F49" s="53">
        <v>1157</v>
      </c>
      <c r="G49" s="54"/>
      <c r="H49" s="39">
        <v>693</v>
      </c>
      <c r="I49" s="25"/>
    </row>
    <row r="50" spans="1:9" ht="20.100000000000001" customHeight="1" x14ac:dyDescent="0.25">
      <c r="A50" s="35">
        <v>2018</v>
      </c>
      <c r="B50" s="43">
        <f>3043+1810</f>
        <v>4853</v>
      </c>
      <c r="C50" s="54"/>
      <c r="D50" s="39">
        <v>1744</v>
      </c>
      <c r="E50" s="54"/>
      <c r="F50" s="53">
        <v>1202</v>
      </c>
      <c r="G50" s="54"/>
      <c r="H50" s="39">
        <v>704</v>
      </c>
      <c r="I50" s="25"/>
    </row>
    <row r="51" spans="1:9" ht="20.100000000000001" customHeight="1" x14ac:dyDescent="0.25">
      <c r="A51" s="35">
        <v>2019</v>
      </c>
      <c r="B51" s="43">
        <f>3155+1806</f>
        <v>4961</v>
      </c>
      <c r="C51" s="54"/>
      <c r="D51" s="39">
        <v>1848</v>
      </c>
      <c r="E51" s="54"/>
      <c r="F51" s="53">
        <v>1236</v>
      </c>
      <c r="G51" s="54"/>
      <c r="H51" s="39">
        <v>733</v>
      </c>
      <c r="I51" s="25"/>
    </row>
    <row r="52" spans="1:9" ht="20.100000000000001" customHeight="1" x14ac:dyDescent="0.25">
      <c r="A52" s="35">
        <v>2020</v>
      </c>
      <c r="B52" s="43">
        <f>3226+1869</f>
        <v>5095</v>
      </c>
      <c r="C52" s="54"/>
      <c r="D52" s="39">
        <v>1942</v>
      </c>
      <c r="E52" s="54"/>
      <c r="F52" s="53">
        <v>1275</v>
      </c>
      <c r="G52" s="54"/>
      <c r="H52" s="39">
        <v>761</v>
      </c>
      <c r="I52" s="25"/>
    </row>
    <row r="53" spans="1:9" ht="20.100000000000001" customHeight="1" x14ac:dyDescent="0.25">
      <c r="A53" s="35">
        <v>2021</v>
      </c>
      <c r="B53" s="43">
        <f>3314+1889</f>
        <v>5203</v>
      </c>
      <c r="C53" s="54"/>
      <c r="D53" s="39">
        <v>2029</v>
      </c>
      <c r="E53" s="54"/>
      <c r="F53" s="53">
        <v>1331</v>
      </c>
      <c r="G53" s="54"/>
      <c r="H53" s="39">
        <v>790</v>
      </c>
      <c r="I53" s="25"/>
    </row>
    <row r="54" spans="1:9" ht="9.9" customHeight="1" x14ac:dyDescent="0.25">
      <c r="A54" s="15"/>
      <c r="B54" s="28"/>
      <c r="C54" s="27"/>
      <c r="D54" s="28"/>
      <c r="E54" s="27"/>
      <c r="F54" s="28"/>
      <c r="G54" s="27"/>
      <c r="H54" s="28"/>
      <c r="I54" s="27"/>
    </row>
    <row r="55" spans="1:9" ht="20.100000000000001" customHeight="1" x14ac:dyDescent="0.25">
      <c r="A55" s="37"/>
      <c r="B55" s="18" t="s">
        <v>5</v>
      </c>
      <c r="C55" s="21"/>
      <c r="D55" s="22"/>
      <c r="E55" s="21"/>
      <c r="F55" s="22"/>
      <c r="G55" s="21"/>
      <c r="H55" s="22"/>
      <c r="I55" s="21"/>
    </row>
    <row r="56" spans="1:9" ht="20.100000000000001" customHeight="1" x14ac:dyDescent="0.25">
      <c r="A56" s="34">
        <v>2000</v>
      </c>
      <c r="B56" s="43">
        <v>5975</v>
      </c>
      <c r="C56" s="25"/>
      <c r="D56" s="39">
        <v>2264</v>
      </c>
      <c r="E56" s="25"/>
      <c r="F56" s="39">
        <v>1021</v>
      </c>
      <c r="G56" s="25"/>
      <c r="H56" s="39">
        <v>518</v>
      </c>
      <c r="I56" s="25"/>
    </row>
    <row r="57" spans="1:9" ht="20.100000000000001" customHeight="1" x14ac:dyDescent="0.25">
      <c r="A57" s="34">
        <v>2001</v>
      </c>
      <c r="B57" s="43">
        <v>5967</v>
      </c>
      <c r="C57" s="25"/>
      <c r="D57" s="39">
        <v>2314</v>
      </c>
      <c r="E57" s="25"/>
      <c r="F57" s="39">
        <v>1004</v>
      </c>
      <c r="G57" s="25"/>
      <c r="H57" s="39">
        <v>516</v>
      </c>
      <c r="I57" s="25"/>
    </row>
    <row r="58" spans="1:9" ht="20.100000000000001" customHeight="1" x14ac:dyDescent="0.25">
      <c r="A58" s="34">
        <v>2002</v>
      </c>
      <c r="B58" s="43">
        <v>5965</v>
      </c>
      <c r="C58" s="25"/>
      <c r="D58" s="39">
        <v>2330</v>
      </c>
      <c r="E58" s="25"/>
      <c r="F58" s="39">
        <v>994</v>
      </c>
      <c r="G58" s="25"/>
      <c r="H58" s="39">
        <v>527</v>
      </c>
      <c r="I58" s="25"/>
    </row>
    <row r="59" spans="1:9" ht="20.100000000000001" customHeight="1" x14ac:dyDescent="0.25">
      <c r="A59" s="34">
        <v>2003</v>
      </c>
      <c r="B59" s="43">
        <v>5934</v>
      </c>
      <c r="C59" s="25"/>
      <c r="D59" s="39">
        <v>2366</v>
      </c>
      <c r="E59" s="25"/>
      <c r="F59" s="39">
        <v>978</v>
      </c>
      <c r="G59" s="25"/>
      <c r="H59" s="39">
        <v>529</v>
      </c>
      <c r="I59" s="25"/>
    </row>
    <row r="60" spans="1:9" ht="20.100000000000001" customHeight="1" x14ac:dyDescent="0.25">
      <c r="A60" s="35">
        <v>2004</v>
      </c>
      <c r="B60" s="46">
        <v>5869</v>
      </c>
      <c r="C60" s="45"/>
      <c r="D60" s="45">
        <v>2399</v>
      </c>
      <c r="E60" s="45"/>
      <c r="F60" s="45">
        <v>965</v>
      </c>
      <c r="G60" s="45"/>
      <c r="H60" s="45">
        <v>530</v>
      </c>
      <c r="I60" s="45"/>
    </row>
    <row r="61" spans="1:9" ht="20.100000000000001" customHeight="1" x14ac:dyDescent="0.25">
      <c r="A61" s="35">
        <v>2005</v>
      </c>
      <c r="B61" s="43">
        <v>5888</v>
      </c>
      <c r="C61" s="25"/>
      <c r="D61" s="24">
        <v>2440</v>
      </c>
      <c r="E61" s="25"/>
      <c r="F61" s="24">
        <v>942</v>
      </c>
      <c r="G61" s="25"/>
      <c r="H61" s="24">
        <v>524</v>
      </c>
      <c r="I61" s="25"/>
    </row>
    <row r="62" spans="1:9" ht="20.100000000000001" customHeight="1" x14ac:dyDescent="0.25">
      <c r="A62" s="35">
        <v>2006</v>
      </c>
      <c r="B62" s="43">
        <v>5890</v>
      </c>
      <c r="C62" s="25"/>
      <c r="D62" s="24">
        <v>2490</v>
      </c>
      <c r="E62" s="25"/>
      <c r="F62" s="24">
        <v>923</v>
      </c>
      <c r="G62" s="25"/>
      <c r="H62" s="24">
        <v>531</v>
      </c>
      <c r="I62" s="25"/>
    </row>
    <row r="63" spans="1:9" ht="20.100000000000001" customHeight="1" x14ac:dyDescent="0.25">
      <c r="A63" s="35">
        <v>2007</v>
      </c>
      <c r="B63" s="43">
        <v>5841</v>
      </c>
      <c r="C63" s="25"/>
      <c r="D63" s="24">
        <v>2536</v>
      </c>
      <c r="E63" s="25"/>
      <c r="F63" s="24">
        <v>910</v>
      </c>
      <c r="G63" s="25"/>
      <c r="H63" s="24">
        <v>532</v>
      </c>
      <c r="I63" s="25"/>
    </row>
    <row r="64" spans="1:9" ht="20.100000000000001" customHeight="1" x14ac:dyDescent="0.25">
      <c r="A64" s="35">
        <v>2008</v>
      </c>
      <c r="B64" s="43">
        <v>5780</v>
      </c>
      <c r="C64" s="25"/>
      <c r="D64" s="24">
        <v>2537</v>
      </c>
      <c r="E64" s="25"/>
      <c r="F64" s="24">
        <v>878</v>
      </c>
      <c r="G64" s="25"/>
      <c r="H64" s="24">
        <v>548</v>
      </c>
      <c r="I64" s="25"/>
    </row>
    <row r="65" spans="1:9" ht="20.100000000000001" customHeight="1" x14ac:dyDescent="0.25">
      <c r="A65" s="35">
        <v>2009</v>
      </c>
      <c r="B65" s="43">
        <v>5698</v>
      </c>
      <c r="C65" s="25"/>
      <c r="D65" s="24">
        <v>2550</v>
      </c>
      <c r="E65" s="25"/>
      <c r="F65" s="24">
        <v>851</v>
      </c>
      <c r="G65" s="25"/>
      <c r="H65" s="24">
        <v>549</v>
      </c>
      <c r="I65" s="25"/>
    </row>
    <row r="66" spans="1:9" ht="20.100000000000001" customHeight="1" x14ac:dyDescent="0.25">
      <c r="A66" s="35">
        <v>2010</v>
      </c>
      <c r="B66" s="43">
        <v>5659</v>
      </c>
      <c r="C66" s="25"/>
      <c r="D66" s="24">
        <v>2534</v>
      </c>
      <c r="E66" s="25"/>
      <c r="F66" s="24">
        <v>820</v>
      </c>
      <c r="G66" s="25"/>
      <c r="H66" s="24">
        <v>549</v>
      </c>
      <c r="I66" s="25"/>
    </row>
    <row r="67" spans="1:9" ht="20.100000000000001" customHeight="1" x14ac:dyDescent="0.25">
      <c r="A67" s="35">
        <v>2011</v>
      </c>
      <c r="B67" s="43">
        <v>5562</v>
      </c>
      <c r="C67" s="25"/>
      <c r="D67" s="24">
        <v>2573</v>
      </c>
      <c r="E67" s="25"/>
      <c r="F67" s="24">
        <v>801</v>
      </c>
      <c r="G67" s="25"/>
      <c r="H67" s="24">
        <v>550</v>
      </c>
      <c r="I67" s="25"/>
    </row>
    <row r="68" spans="1:9" ht="20.100000000000001" customHeight="1" x14ac:dyDescent="0.25">
      <c r="A68" s="35">
        <v>2012</v>
      </c>
      <c r="B68" s="43">
        <v>5492</v>
      </c>
      <c r="C68" s="25"/>
      <c r="D68" s="24">
        <v>2601</v>
      </c>
      <c r="E68" s="25"/>
      <c r="F68" s="24">
        <v>775</v>
      </c>
      <c r="G68" s="25"/>
      <c r="H68" s="24">
        <v>548</v>
      </c>
      <c r="I68" s="25"/>
    </row>
    <row r="69" spans="1:9" ht="20.100000000000001" customHeight="1" x14ac:dyDescent="0.25">
      <c r="A69" s="35">
        <v>2013</v>
      </c>
      <c r="B69" s="43">
        <v>5388</v>
      </c>
      <c r="C69" s="25"/>
      <c r="D69" s="24">
        <v>2654</v>
      </c>
      <c r="E69" s="25"/>
      <c r="F69" s="24">
        <v>750</v>
      </c>
      <c r="G69" s="25"/>
      <c r="H69" s="24">
        <v>557</v>
      </c>
      <c r="I69" s="25"/>
    </row>
    <row r="70" spans="1:9" ht="20.100000000000001" customHeight="1" x14ac:dyDescent="0.25">
      <c r="A70" s="35">
        <v>2014</v>
      </c>
      <c r="B70" s="43">
        <v>5306</v>
      </c>
      <c r="C70" s="25"/>
      <c r="D70" s="24">
        <v>2697</v>
      </c>
      <c r="E70" s="25"/>
      <c r="F70" s="24">
        <v>744</v>
      </c>
      <c r="G70" s="25"/>
      <c r="H70" s="24">
        <v>546</v>
      </c>
      <c r="I70" s="25"/>
    </row>
    <row r="71" spans="1:9" ht="20.100000000000001" customHeight="1" x14ac:dyDescent="0.25">
      <c r="A71" s="35">
        <v>2015</v>
      </c>
      <c r="B71" s="43">
        <v>5225</v>
      </c>
      <c r="C71" s="25"/>
      <c r="D71" s="24">
        <v>2736</v>
      </c>
      <c r="E71" s="25"/>
      <c r="F71" s="24">
        <v>724</v>
      </c>
      <c r="G71" s="25"/>
      <c r="H71" s="24">
        <v>549</v>
      </c>
      <c r="I71" s="25"/>
    </row>
    <row r="72" spans="1:9" ht="20.100000000000001" customHeight="1" x14ac:dyDescent="0.25">
      <c r="A72" s="35">
        <v>2016</v>
      </c>
      <c r="B72" s="43">
        <v>5161</v>
      </c>
      <c r="C72" s="25"/>
      <c r="D72" s="24">
        <v>2784</v>
      </c>
      <c r="E72" s="25"/>
      <c r="F72" s="24">
        <v>711</v>
      </c>
      <c r="G72" s="25"/>
      <c r="H72" s="24">
        <v>551</v>
      </c>
      <c r="I72" s="25"/>
    </row>
    <row r="73" spans="1:9" ht="20.100000000000001" customHeight="1" x14ac:dyDescent="0.25">
      <c r="A73" s="35">
        <v>2017</v>
      </c>
      <c r="B73" s="43">
        <v>5103</v>
      </c>
      <c r="C73" s="25"/>
      <c r="D73" s="24">
        <v>2821</v>
      </c>
      <c r="E73" s="25"/>
      <c r="F73" s="24">
        <v>690</v>
      </c>
      <c r="G73" s="25"/>
      <c r="H73" s="24">
        <v>560</v>
      </c>
      <c r="I73" s="25"/>
    </row>
    <row r="74" spans="1:9" ht="20.100000000000001" customHeight="1" x14ac:dyDescent="0.25">
      <c r="A74" s="35">
        <v>2018</v>
      </c>
      <c r="B74" s="43">
        <f>778+3872</f>
        <v>4650</v>
      </c>
      <c r="C74" s="25"/>
      <c r="D74" s="24">
        <v>3209</v>
      </c>
      <c r="E74" s="25"/>
      <c r="F74" s="24">
        <v>675</v>
      </c>
      <c r="G74" s="25"/>
      <c r="H74" s="24">
        <v>562</v>
      </c>
      <c r="I74" s="25"/>
    </row>
    <row r="75" spans="1:9" ht="18.75" customHeight="1" x14ac:dyDescent="0.25">
      <c r="A75" s="35">
        <v>2019</v>
      </c>
      <c r="B75" s="43">
        <f>755+3801</f>
        <v>4556</v>
      </c>
      <c r="C75" s="25"/>
      <c r="D75" s="24">
        <v>3218</v>
      </c>
      <c r="E75" s="25"/>
      <c r="F75" s="24">
        <v>649</v>
      </c>
      <c r="G75" s="25"/>
      <c r="H75" s="24">
        <v>559</v>
      </c>
      <c r="I75" s="25"/>
    </row>
    <row r="76" spans="1:9" ht="18.75" customHeight="1" x14ac:dyDescent="0.25">
      <c r="A76" s="35">
        <v>2020</v>
      </c>
      <c r="B76" s="43">
        <f>3693+786</f>
        <v>4479</v>
      </c>
      <c r="C76" s="25"/>
      <c r="D76" s="24">
        <v>3267</v>
      </c>
      <c r="E76" s="25"/>
      <c r="F76" s="24">
        <v>619</v>
      </c>
      <c r="G76" s="25"/>
      <c r="H76" s="24">
        <v>563</v>
      </c>
      <c r="I76" s="25"/>
    </row>
    <row r="77" spans="1:9" ht="18.75" customHeight="1" x14ac:dyDescent="0.25">
      <c r="A77" s="35">
        <v>2021</v>
      </c>
      <c r="B77" s="43">
        <f>3649+782</f>
        <v>4431</v>
      </c>
      <c r="C77" s="25"/>
      <c r="D77" s="24">
        <v>3299</v>
      </c>
      <c r="E77" s="25"/>
      <c r="F77" s="24">
        <v>603</v>
      </c>
      <c r="G77" s="25"/>
      <c r="H77" s="24">
        <v>562</v>
      </c>
      <c r="I77" s="25"/>
    </row>
    <row r="78" spans="1:9" ht="9.9" customHeight="1" x14ac:dyDescent="0.25">
      <c r="A78" s="11"/>
      <c r="B78" s="29"/>
      <c r="C78" s="30"/>
      <c r="D78" s="29"/>
      <c r="E78" s="30"/>
      <c r="F78" s="29"/>
      <c r="G78" s="30"/>
      <c r="H78" s="29"/>
      <c r="I78" s="30"/>
    </row>
    <row r="79" spans="1:9" ht="12" customHeight="1" x14ac:dyDescent="0.25"/>
    <row r="80" spans="1:9" ht="12" customHeight="1" x14ac:dyDescent="0.25">
      <c r="A80" s="8" t="s">
        <v>6</v>
      </c>
      <c r="B80" s="8"/>
      <c r="C80" s="8"/>
      <c r="D80" s="13"/>
      <c r="F80" s="48">
        <v>1</v>
      </c>
      <c r="G80" s="31" t="s">
        <v>9</v>
      </c>
      <c r="H80" s="31"/>
      <c r="I80" s="31"/>
    </row>
    <row r="81" spans="1:10" ht="12" customHeight="1" x14ac:dyDescent="0.25">
      <c r="A81" s="31" t="s">
        <v>16</v>
      </c>
      <c r="B81" s="8"/>
      <c r="C81" s="8"/>
      <c r="D81" s="13"/>
      <c r="F81" s="49"/>
      <c r="G81" s="31" t="s">
        <v>10</v>
      </c>
      <c r="H81" s="31"/>
      <c r="I81" s="31"/>
    </row>
    <row r="82" spans="1:10" ht="12" customHeight="1" x14ac:dyDescent="0.25">
      <c r="A82" s="14" t="s">
        <v>17</v>
      </c>
      <c r="B82" s="8"/>
      <c r="C82" s="8"/>
      <c r="D82" s="13"/>
      <c r="F82" s="48">
        <v>2</v>
      </c>
      <c r="G82" s="36" t="s">
        <v>12</v>
      </c>
      <c r="H82" s="33"/>
      <c r="I82" s="33"/>
      <c r="J82" s="33"/>
    </row>
    <row r="83" spans="1:10" ht="12" customHeight="1" x14ac:dyDescent="0.25">
      <c r="A83" s="14" t="s">
        <v>7</v>
      </c>
      <c r="B83" s="1"/>
      <c r="C83" s="1"/>
      <c r="D83" s="13"/>
      <c r="E83" s="1"/>
      <c r="F83" s="50"/>
      <c r="G83" s="36" t="s">
        <v>14</v>
      </c>
      <c r="H83" s="33"/>
      <c r="I83" s="33"/>
      <c r="J83" s="33"/>
    </row>
    <row r="84" spans="1:10" ht="12" customHeight="1" x14ac:dyDescent="0.25">
      <c r="B84" s="1"/>
      <c r="C84" s="1"/>
      <c r="D84" s="13"/>
      <c r="E84" s="1"/>
      <c r="F84" s="50"/>
      <c r="G84" s="36" t="s">
        <v>13</v>
      </c>
      <c r="H84" s="33"/>
      <c r="I84" s="33"/>
      <c r="J84" s="33"/>
    </row>
    <row r="85" spans="1:10" ht="12" customHeight="1" x14ac:dyDescent="0.25">
      <c r="A85" s="40" t="s">
        <v>24</v>
      </c>
      <c r="F85" s="49">
        <v>3</v>
      </c>
      <c r="G85" s="51" t="s">
        <v>21</v>
      </c>
    </row>
    <row r="86" spans="1:10" ht="12" customHeight="1" x14ac:dyDescent="0.25">
      <c r="A86" s="40"/>
      <c r="B86" s="41"/>
    </row>
  </sheetData>
  <mergeCells count="3">
    <mergeCell ref="A5:A6"/>
    <mergeCell ref="F5:G5"/>
    <mergeCell ref="B3:I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Ind 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LOEGD</dc:creator>
  <cp:lastModifiedBy>Zollikofer, Sylvia (LGL)</cp:lastModifiedBy>
  <cp:lastPrinted>2008-05-08T11:25:56Z</cp:lastPrinted>
  <dcterms:created xsi:type="dcterms:W3CDTF">2000-08-22T10:31:13Z</dcterms:created>
  <dcterms:modified xsi:type="dcterms:W3CDTF">2023-11-30T10:26:51Z</dcterms:modified>
</cp:coreProperties>
</file>